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45" yWindow="6537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<sst xmlns="http://schemas.openxmlformats.org/spreadsheetml/2006/main" count="689" uniqueCount="58">
  <si>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</si>
  <si>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</si>
  <si>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</si>
  <si>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</si>
  <si>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</si>
  <si>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</si>
  <si>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</si>
  <si>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</si>
  <si>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</si>
  <si>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</si>
  <si>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</si>
  <si>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</si>
  <si>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</si>
  <si>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</si>
  <si>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</si>
  <si>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</si>
  <si>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</si>
  <si>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</si>
  <si>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</si>
  <si>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</si>
  <si>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</si>
  <si>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</si>
  <si>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</si>
  <si>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</si>
  <si>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</si>
  <si>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</si>
  <si>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</si>
  <si>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</si>
  <si>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</si>
  <si>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</si>
  <si>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</si>
  <si>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</si>
  <si>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</si>
  <si>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</si>
  <si>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</si>
  <si>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</si>
  <si>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</si>
  <si>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</si>
  <si>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</si>
  <si>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</si>
  <si>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</si>
  <si>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</si>
  <si>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</si>
  <si>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</si>
  <si>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</si>
  <si>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</si>
  <si>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</si>
  <si>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</si>
  <si>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</si>
  <si>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</si>
  <si>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</si>
  <si>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</si>
  <si>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</si>
  <si>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</si>
  <si>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>22-May-2012</t>
  </si>
  <si>
    <t>22 MAY 2012 FOR SETTLEMENT ON WEDNESDAY 23 MAY 2012</t>
  </si>
  <si>
    <t>SAFEX MTM 22-May-2012</t>
  </si>
  <si>
    <t/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</si>
</sst>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3.3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0" fillId="0" borderId="29" xfId="0" applyBorder="1" applyAlignment="1">
      <alignment/>
    </xf>
    <xf numFmtId="15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18" xfId="61" applyFont="1" applyBorder="1" applyAlignment="1">
      <alignment horizontal="center"/>
    </xf>
    <xf numFmtId="2" fontId="12" fillId="34" borderId="34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193" fontId="0" fillId="0" borderId="34" xfId="0" applyNumberFormat="1" applyBorder="1" applyAlignment="1">
      <alignment horizontal="center"/>
    </xf>
    <xf numFmtId="193" fontId="0" fillId="0" borderId="27" xfId="0" applyNumberFormat="1" applyBorder="1" applyAlignment="1">
      <alignment horizontal="center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49" fontId="6" fillId="0" borderId="3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8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2" fontId="7" fillId="0" borderId="40" xfId="0" applyNumberFormat="1" applyFont="1" applyBorder="1" applyAlignment="1">
      <alignment/>
    </xf>
    <xf numFmtId="0" fontId="12" fillId="0" borderId="41" xfId="0" applyFont="1" applyFill="1" applyBorder="1" applyAlignment="1" applyProtection="1">
      <alignment horizontal="center"/>
      <protection locked="0"/>
    </xf>
    <xf numFmtId="2" fontId="12" fillId="34" borderId="41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9" fontId="0" fillId="0" borderId="22" xfId="61" applyFont="1" applyBorder="1" applyAlignment="1">
      <alignment horizontal="center"/>
    </xf>
    <xf numFmtId="193" fontId="0" fillId="0" borderId="43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0" fontId="0" fillId="0" borderId="18" xfId="61" applyNumberFormat="1" applyFont="1" applyBorder="1" applyAlignment="1">
      <alignment horizontal="center"/>
    </xf>
    <xf numFmtId="10" fontId="0" fillId="34" borderId="44" xfId="61" applyNumberFormat="1" applyFont="1" applyFill="1" applyBorder="1" applyAlignment="1">
      <alignment horizontal="center"/>
    </xf>
    <xf numFmtId="178" fontId="12" fillId="0" borderId="45" xfId="0" applyNumberFormat="1" applyFont="1" applyFill="1" applyBorder="1" applyAlignment="1" applyProtection="1">
      <alignment horizontal="right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0" fontId="0" fillId="34" borderId="47" xfId="61" applyNumberFormat="1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49" fontId="6" fillId="0" borderId="28" xfId="0" applyNumberFormat="1" applyFont="1" applyBorder="1" applyAlignment="1">
      <alignment/>
    </xf>
    <xf numFmtId="0" fontId="6" fillId="0" borderId="49" xfId="0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0" fontId="11" fillId="0" borderId="43" xfId="0" applyFont="1" applyFill="1" applyBorder="1" applyAlignment="1" applyProtection="1">
      <alignment horizontal="center"/>
      <protection locked="0"/>
    </xf>
    <xf numFmtId="2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/>
      <protection locked="0"/>
    </xf>
    <xf numFmtId="2" fontId="13" fillId="34" borderId="50" xfId="0" applyNumberFormat="1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2" fontId="11" fillId="0" borderId="51" xfId="0" applyNumberFormat="1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7" fillId="0" borderId="34" xfId="0" applyFont="1" applyBorder="1" applyAlignment="1">
      <alignment/>
    </xf>
    <xf numFmtId="49" fontId="6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33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196" fontId="0" fillId="34" borderId="34" xfId="61" applyNumberFormat="1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27" xfId="0" applyFont="1" applyBorder="1" applyAlignment="1">
      <alignment/>
    </xf>
    <xf numFmtId="0" fontId="6" fillId="33" borderId="18" xfId="0" applyFont="1" applyFill="1" applyBorder="1" applyAlignment="1">
      <alignment horizontal="center"/>
    </xf>
    <xf numFmtId="0" fontId="0" fillId="0" borderId="27" xfId="0" applyBorder="1" applyAlignment="1">
      <alignment/>
    </xf>
    <xf numFmtId="191" fontId="0" fillId="34" borderId="18" xfId="61" applyNumberFormat="1" applyFont="1" applyFill="1" applyBorder="1" applyAlignment="1">
      <alignment/>
    </xf>
    <xf numFmtId="197" fontId="0" fillId="34" borderId="27" xfId="0" applyNumberFormat="1" applyFill="1" applyBorder="1" applyAlignment="1">
      <alignment/>
    </xf>
    <xf numFmtId="191" fontId="0" fillId="34" borderId="53" xfId="61" applyNumberFormat="1" applyFont="1" applyFill="1" applyBorder="1" applyAlignment="1">
      <alignment/>
    </xf>
    <xf numFmtId="196" fontId="0" fillId="34" borderId="41" xfId="61" applyNumberFormat="1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9" fontId="0" fillId="0" borderId="53" xfId="6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92" fontId="0" fillId="34" borderId="44" xfId="42" applyNumberFormat="1" applyFont="1" applyFill="1" applyBorder="1" applyAlignment="1">
      <alignment horizontal="center"/>
    </xf>
    <xf numFmtId="178" fontId="12" fillId="0" borderId="56" xfId="0" applyNumberFormat="1" applyFont="1" applyFill="1" applyBorder="1" applyAlignment="1" applyProtection="1">
      <alignment horizontal="right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2" fontId="12" fillId="34" borderId="50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59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0" xfId="61" applyNumberFormat="1" applyFont="1" applyBorder="1" applyAlignment="1">
      <alignment horizontal="center"/>
    </xf>
    <xf numFmtId="10" fontId="6" fillId="0" borderId="61" xfId="61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0" fontId="6" fillId="0" borderId="48" xfId="61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10" fontId="6" fillId="0" borderId="47" xfId="61" applyNumberFormat="1" applyFont="1" applyBorder="1" applyAlignment="1">
      <alignment/>
    </xf>
    <xf numFmtId="10" fontId="6" fillId="0" borderId="62" xfId="61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2" fontId="6" fillId="0" borderId="49" xfId="0" applyNumberFormat="1" applyFont="1" applyBorder="1" applyAlignment="1">
      <alignment/>
    </xf>
    <xf numFmtId="191" fontId="0" fillId="34" borderId="30" xfId="61" applyNumberFormat="1" applyFont="1" applyFill="1" applyBorder="1" applyAlignment="1">
      <alignment/>
    </xf>
    <xf numFmtId="196" fontId="0" fillId="34" borderId="50" xfId="61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9" fontId="0" fillId="0" borderId="30" xfId="61" applyFont="1" applyBorder="1" applyAlignment="1">
      <alignment horizontal="center"/>
    </xf>
    <xf numFmtId="193" fontId="0" fillId="0" borderId="50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20-Dec-2012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4413930"/>
        <c:axId val="15376147"/>
      </c:lineChart>
      <c:catAx>
        <c:axId val="64413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376147"/>
        <c:crosses val="autoZero"/>
        <c:auto val="1"/>
        <c:lblOffset val="100"/>
        <c:tickLblSkip val="1"/>
        <c:noMultiLvlLbl val="0"/>
      </c:catAx>
      <c:valAx>
        <c:axId val="1537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13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1">
      <selection activeCell="AL24" sqref="AL2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41051</v>
      </c>
      <c r="C25" s="19"/>
      <c r="D25" s="20"/>
      <c r="J25" s="42" t="s">
        <v>56</v>
      </c>
      <c r="K25" s="44"/>
      <c r="L25"/>
      <c r="M25"/>
      <c r="N25"/>
      <c r="O25"/>
      <c r="P25"/>
      <c r="Q25"/>
      <c r="R25"/>
      <c r="S25" s="40" t="s">
        <v>37</v>
      </c>
      <c r="T25" s="41"/>
      <c r="U25"/>
      <c r="V25" s="81" t="s">
        <v>46</v>
      </c>
      <c r="W25" s="41"/>
      <c r="Y25" s="40" t="s">
        <v>36</v>
      </c>
      <c r="Z25" s="101"/>
      <c r="AA25" s="101"/>
      <c r="AB25" s="101"/>
      <c r="AC25" s="41"/>
      <c r="AE25" s="42" t="s">
        <v>35</v>
      </c>
      <c r="AF25" s="43"/>
      <c r="AG25" s="44"/>
      <c r="AI25" s="81" t="s">
        <v>47</v>
      </c>
      <c r="AJ25" s="41"/>
    </row>
    <row r="26" spans="1:36" ht="13.5" thickBot="1">
      <c r="A26" s="21" t="s">
        <v>0</v>
      </c>
      <c r="B26" s="22" t="s">
        <v>2</v>
      </c>
      <c r="C26" s="23"/>
      <c r="D26" s="24"/>
      <c r="J26" s="147" t="s">
        <v>0</v>
      </c>
      <c r="K26" s="148"/>
      <c r="L26" s="85" t="s">
        <v>22</v>
      </c>
      <c r="M26" s="85" t="s">
        <v>23</v>
      </c>
      <c r="N26" s="85" t="s">
        <v>24</v>
      </c>
      <c r="O26" s="85" t="s">
        <v>25</v>
      </c>
      <c r="P26" s="86" t="s">
        <v>26</v>
      </c>
      <c r="Q26" s="87" t="s">
        <v>27</v>
      </c>
      <c r="R26"/>
      <c r="S26" s="45" t="s">
        <v>28</v>
      </c>
      <c r="T26" s="46" t="s">
        <v>29</v>
      </c>
      <c r="U26"/>
      <c r="V26" s="82"/>
      <c r="W26" s="59"/>
      <c r="Y26" s="102"/>
      <c r="Z26" s="94"/>
      <c r="AA26" s="95" t="str">
        <f>A20</f>
        <v>22-May-2012</v>
      </c>
      <c r="AB26" s="96"/>
      <c r="AC26" s="103"/>
      <c r="AE26" s="47" t="s">
        <v>30</v>
      </c>
      <c r="AF26" s="65" t="str">
        <f>A20</f>
        <v>22-May-2012</v>
      </c>
      <c r="AG26" s="48"/>
      <c r="AI26" s="82"/>
      <c r="AJ26" s="59"/>
    </row>
    <row r="27" spans="1:36" ht="13.5" thickBot="1">
      <c r="A27" s="25" t="s">
        <v>4</v>
      </c>
      <c r="B27" s="26">
        <v>41081</v>
      </c>
      <c r="C27" s="23"/>
      <c r="D27" s="27"/>
      <c r="E27"/>
      <c r="F27" s="28" t="s">
        <v>20</v>
      </c>
      <c r="G27" s="29" t="s">
        <v>21</v>
      </c>
      <c r="J27" s="149" t="s">
        <v>2</v>
      </c>
      <c r="K27" s="150"/>
      <c r="L27" s="88"/>
      <c r="M27" s="88"/>
      <c r="N27" s="88"/>
      <c r="O27" s="88"/>
      <c r="P27" s="89"/>
      <c r="Q27" s="90"/>
      <c r="R27"/>
      <c r="S27" s="49">
        <v>41023</v>
      </c>
      <c r="T27" s="64" t="str">
        <f>A20</f>
        <v>22-May-2012</v>
      </c>
      <c r="U27"/>
      <c r="V27" s="83" t="s">
        <v>44</v>
      </c>
      <c r="W27" s="84" t="s">
        <v>45</v>
      </c>
      <c r="Y27" s="104" t="s">
        <v>39</v>
      </c>
      <c r="Z27" s="97" t="s">
        <v>38</v>
      </c>
      <c r="AA27" s="97" t="s">
        <v>40</v>
      </c>
      <c r="AB27" s="97" t="s">
        <v>34</v>
      </c>
      <c r="AC27" s="105"/>
      <c r="AE27" s="50" t="s">
        <v>31</v>
      </c>
      <c r="AF27" s="51" t="s">
        <v>32</v>
      </c>
      <c r="AG27" s="52" t="s">
        <v>33</v>
      </c>
      <c r="AI27" s="83" t="s">
        <v>48</v>
      </c>
      <c r="AJ27" s="84" t="s">
        <v>49</v>
      </c>
    </row>
    <row r="28" spans="1:256" ht="12.75">
      <c r="A28" s="30" t="s">
        <v>3</v>
      </c>
      <c r="B28" s="58">
        <v>20450</v>
      </c>
      <c r="C28" s="22" t="s">
        <v>11</v>
      </c>
      <c r="D28" s="31">
        <v>36.49</v>
      </c>
      <c r="E28"/>
      <c r="F28" s="127">
        <v>0.6991452991452991</v>
      </c>
      <c r="G28" s="128">
        <v>16.74</v>
      </c>
      <c r="J28" s="63">
        <v>41081</v>
      </c>
      <c r="K28" s="62"/>
      <c r="L28" s="53">
        <v>29145</v>
      </c>
      <c r="M28" s="53">
        <v>29235</v>
      </c>
      <c r="N28" s="53">
        <v>29243</v>
      </c>
      <c r="O28" s="53">
        <v>29239</v>
      </c>
      <c r="P28" s="57">
        <v>20</v>
      </c>
      <c r="Q28" s="54">
        <v>19.75</v>
      </c>
      <c r="R28" s="66"/>
      <c r="S28" s="76">
        <v>0.18095108938431972</v>
      </c>
      <c r="T28" s="77">
        <v>0.2016823729951009</v>
      </c>
      <c r="U28" s="55"/>
      <c r="V28" s="80">
        <v>0.8311620906168271</v>
      </c>
      <c r="W28" s="77">
        <v>1.1031740468438276</v>
      </c>
      <c r="Y28" s="106">
        <v>-0.9661017305291235</v>
      </c>
      <c r="Z28" s="99">
        <v>0.24114973882685561</v>
      </c>
      <c r="AA28" s="99">
        <v>0.9386524924374408</v>
      </c>
      <c r="AB28" s="100" t="s">
        <v>41</v>
      </c>
      <c r="AC28" s="107">
        <v>-0.05653547465531052</v>
      </c>
      <c r="AE28" s="73">
        <v>0.8</v>
      </c>
      <c r="AF28" s="74">
        <v>-0.9899999999917574</v>
      </c>
      <c r="AG28" s="75">
        <v>0.9776417390292177</v>
      </c>
      <c r="AI28" s="115">
        <v>36</v>
      </c>
      <c r="AJ28" s="116">
        <v>47</v>
      </c>
      <c r="IU28" s="67">
        <f aca="true" t="shared" si="0" ref="IU28:IU35">D62-$D$66</f>
        <v>10.399999999999999</v>
      </c>
      <c r="IV28" s="6" t="b">
        <f>IU28=G62</f>
        <v>1</v>
      </c>
    </row>
    <row r="29" spans="1:256" ht="12.75">
      <c r="A29" s="30" t="s">
        <v>5</v>
      </c>
      <c r="B29" s="58">
        <v>23400</v>
      </c>
      <c r="C29" s="22" t="s">
        <v>11</v>
      </c>
      <c r="D29" s="31">
        <v>30.39</v>
      </c>
      <c r="E29"/>
      <c r="F29" s="129">
        <v>0.8</v>
      </c>
      <c r="G29" s="31">
        <v>10.64</v>
      </c>
      <c r="J29" s="63">
        <v>41172</v>
      </c>
      <c r="K29" s="62"/>
      <c r="L29" s="53">
        <v>29145</v>
      </c>
      <c r="M29" s="53">
        <v>29230</v>
      </c>
      <c r="N29" s="53">
        <v>29279</v>
      </c>
      <c r="O29" s="53">
        <v>29255</v>
      </c>
      <c r="P29" s="57">
        <v>21.25</v>
      </c>
      <c r="Q29" s="54">
        <v>21.25</v>
      </c>
      <c r="R29"/>
      <c r="S29" s="76">
        <v>0.20339074723456219</v>
      </c>
      <c r="T29" s="77">
        <v>0.21792469392564162</v>
      </c>
      <c r="U29" s="55"/>
      <c r="V29" s="80">
        <v>0.830917463267646</v>
      </c>
      <c r="W29" s="77">
        <v>1.1184866439636354</v>
      </c>
      <c r="Y29" s="106">
        <v>-0.5030590931824385</v>
      </c>
      <c r="Z29" s="99">
        <v>0.04660268095921469</v>
      </c>
      <c r="AA29" s="99">
        <v>0.6631593363499034</v>
      </c>
      <c r="AB29" s="100" t="s">
        <v>42</v>
      </c>
      <c r="AC29" s="107">
        <v>0.20146588720100722</v>
      </c>
      <c r="AE29" s="56">
        <v>0.8</v>
      </c>
      <c r="AF29" s="60">
        <v>-0.9899999999895592</v>
      </c>
      <c r="AG29" s="61">
        <v>0.6424048615628776</v>
      </c>
      <c r="AI29" s="117">
        <v>56</v>
      </c>
      <c r="AJ29" s="118">
        <v>24</v>
      </c>
      <c r="IU29" s="68">
        <f t="shared" si="0"/>
        <v>6.899999999999999</v>
      </c>
      <c r="IV29" s="6" t="b">
        <f>IU29=G63</f>
        <v>1</v>
      </c>
    </row>
    <row r="30" spans="1:256" ht="12.75">
      <c r="A30" s="30" t="s">
        <v>5</v>
      </c>
      <c r="B30" s="58">
        <v>26300</v>
      </c>
      <c r="C30" s="22" t="s">
        <v>11</v>
      </c>
      <c r="D30" s="31">
        <v>24.87</v>
      </c>
      <c r="E30"/>
      <c r="F30" s="129">
        <v>0.8991452991452992</v>
      </c>
      <c r="G30" s="31">
        <v>5.12</v>
      </c>
      <c r="J30" s="63">
        <v>41263</v>
      </c>
      <c r="K30" s="62"/>
      <c r="L30" s="53">
        <v>29145</v>
      </c>
      <c r="M30" s="53">
        <v>29460</v>
      </c>
      <c r="N30" s="53">
        <v>29589</v>
      </c>
      <c r="O30" s="53">
        <v>29525</v>
      </c>
      <c r="P30" s="57">
        <v>22.75</v>
      </c>
      <c r="Q30" s="54">
        <v>22.75</v>
      </c>
      <c r="R30"/>
      <c r="S30" s="76">
        <v>0.21583923629958063</v>
      </c>
      <c r="T30" s="77">
        <v>0.22489984049500603</v>
      </c>
      <c r="U30" s="55"/>
      <c r="V30" s="80">
        <v>0.661529872409104</v>
      </c>
      <c r="W30" s="77">
        <v>1.1479510153820354</v>
      </c>
      <c r="Y30" s="106">
        <v>-0.3857824315846483</v>
      </c>
      <c r="Z30" s="99">
        <v>0.02388013323909367</v>
      </c>
      <c r="AA30" s="99">
        <v>0.5757627129567731</v>
      </c>
      <c r="AB30" s="98"/>
      <c r="AC30" s="105"/>
      <c r="AE30" s="56">
        <v>0.8</v>
      </c>
      <c r="AF30" s="60">
        <v>-0.9899999999807205</v>
      </c>
      <c r="AG30" s="61">
        <v>0.5223180448662794</v>
      </c>
      <c r="AI30" s="117">
        <v>39</v>
      </c>
      <c r="AJ30" s="118">
        <v>11</v>
      </c>
      <c r="IU30" s="68">
        <f t="shared" si="0"/>
        <v>3.460000000000001</v>
      </c>
      <c r="IV30" s="6" t="b">
        <f>IU30=G64</f>
        <v>1</v>
      </c>
    </row>
    <row r="31" spans="1:256" ht="12.75">
      <c r="A31" s="30" t="s">
        <v>5</v>
      </c>
      <c r="B31" s="58">
        <v>27800</v>
      </c>
      <c r="C31" s="22" t="s">
        <v>11</v>
      </c>
      <c r="D31" s="31">
        <v>22.21</v>
      </c>
      <c r="E31"/>
      <c r="F31" s="129">
        <v>0.9504273504273504</v>
      </c>
      <c r="G31" s="31">
        <v>2.46</v>
      </c>
      <c r="J31" s="63">
        <v>41353</v>
      </c>
      <c r="K31" s="62"/>
      <c r="L31" s="53">
        <v>29145</v>
      </c>
      <c r="M31" s="53">
        <v>29670</v>
      </c>
      <c r="N31" s="53">
        <v>29899</v>
      </c>
      <c r="O31" s="53">
        <v>29785</v>
      </c>
      <c r="P31" s="57">
        <v>22.75</v>
      </c>
      <c r="Q31" s="54">
        <v>22.75</v>
      </c>
      <c r="R31"/>
      <c r="S31" s="76">
        <v>0.22459283722310647</v>
      </c>
      <c r="T31" s="77">
        <v>0.22942600256479037</v>
      </c>
      <c r="U31" s="55"/>
      <c r="V31" s="80">
        <v>0.8253275389989269</v>
      </c>
      <c r="W31" s="77">
        <v>1.222544437982337</v>
      </c>
      <c r="Y31" s="106">
        <v>-0.32616467328284166</v>
      </c>
      <c r="Z31" s="99">
        <v>0.01564560878074858</v>
      </c>
      <c r="AA31" s="99">
        <v>0.526535831172136</v>
      </c>
      <c r="AB31" s="98"/>
      <c r="AC31" s="105"/>
      <c r="AE31" s="56">
        <v>0.8</v>
      </c>
      <c r="AF31" s="60">
        <v>-0.9899999999892026</v>
      </c>
      <c r="AG31" s="61">
        <v>0.4560020885000976</v>
      </c>
      <c r="AI31" s="117">
        <v>50</v>
      </c>
      <c r="AJ31" s="118">
        <v>13</v>
      </c>
      <c r="IU31" s="68">
        <f t="shared" si="0"/>
        <v>1.7199999999999989</v>
      </c>
      <c r="IV31" s="6" t="b">
        <f>ROUND(IU31,2)=G65</f>
        <v>1</v>
      </c>
    </row>
    <row r="32" spans="1:256" ht="12.75">
      <c r="A32" s="30" t="s">
        <v>5</v>
      </c>
      <c r="B32" s="58">
        <v>29250</v>
      </c>
      <c r="C32" s="22" t="s">
        <v>11</v>
      </c>
      <c r="D32" s="31">
        <v>19.75</v>
      </c>
      <c r="E32"/>
      <c r="F32" s="129">
        <v>1</v>
      </c>
      <c r="G32" s="31">
        <v>0</v>
      </c>
      <c r="J32" s="63">
        <v>41445</v>
      </c>
      <c r="K32" s="62"/>
      <c r="L32" s="53">
        <v>29145</v>
      </c>
      <c r="M32" s="53">
        <v>29828</v>
      </c>
      <c r="N32" s="53">
        <v>29968</v>
      </c>
      <c r="O32" s="53">
        <v>29898</v>
      </c>
      <c r="P32" s="57">
        <v>22.75</v>
      </c>
      <c r="Q32" s="54">
        <v>22.75</v>
      </c>
      <c r="R32"/>
      <c r="S32" s="76">
        <v>0.2316008754323639</v>
      </c>
      <c r="T32" s="77">
        <v>0.23289113136546208</v>
      </c>
      <c r="U32" s="55"/>
      <c r="V32" s="80" t="s">
        <v>57</v>
      </c>
      <c r="W32" s="77" t="s">
        <v>57</v>
      </c>
      <c r="Y32" s="106">
        <v>-0.2874667638498994</v>
      </c>
      <c r="Z32" s="99">
        <v>0.011382317411107406</v>
      </c>
      <c r="AA32" s="99">
        <v>0.492295248125914</v>
      </c>
      <c r="AB32" s="98"/>
      <c r="AC32" s="105"/>
      <c r="AE32" s="56">
        <v>0.8</v>
      </c>
      <c r="AF32" s="60">
        <v>-0.9899999999986883</v>
      </c>
      <c r="AG32" s="61">
        <v>0.4081994738480548</v>
      </c>
      <c r="AI32" s="117"/>
      <c r="AJ32" s="118"/>
      <c r="IU32" s="68">
        <f t="shared" si="0"/>
        <v>0</v>
      </c>
      <c r="IV32" s="6" t="b">
        <f>IU32=G66</f>
        <v>1</v>
      </c>
    </row>
    <row r="33" spans="1:256" ht="12.75">
      <c r="A33" s="30" t="s">
        <v>5</v>
      </c>
      <c r="B33" s="58">
        <v>30700</v>
      </c>
      <c r="C33" s="22" t="s">
        <v>11</v>
      </c>
      <c r="D33" s="31">
        <v>17.41</v>
      </c>
      <c r="E33"/>
      <c r="F33" s="129">
        <v>1.0495726495726496</v>
      </c>
      <c r="G33" s="31">
        <v>-2.34</v>
      </c>
      <c r="J33" s="63">
        <v>41627</v>
      </c>
      <c r="K33" s="62"/>
      <c r="L33" s="53">
        <v>29145</v>
      </c>
      <c r="M33" s="53">
        <v>29939</v>
      </c>
      <c r="N33" s="53">
        <v>30079</v>
      </c>
      <c r="O33" s="53">
        <v>30009</v>
      </c>
      <c r="P33" s="57">
        <v>23.75</v>
      </c>
      <c r="Q33" s="54">
        <v>23.75</v>
      </c>
      <c r="R33"/>
      <c r="S33" s="76">
        <v>0.24222067434415603</v>
      </c>
      <c r="T33" s="77">
        <v>0.23793453735452422</v>
      </c>
      <c r="U33" s="55"/>
      <c r="V33" s="80" t="s">
        <v>57</v>
      </c>
      <c r="W33" s="77" t="s">
        <v>57</v>
      </c>
      <c r="Y33" s="106">
        <v>-0.2399921683920816</v>
      </c>
      <c r="Z33" s="99">
        <v>0.007223870317292232</v>
      </c>
      <c r="AA33" s="99">
        <v>0.44718759460589225</v>
      </c>
      <c r="AB33" s="98"/>
      <c r="AC33" s="105"/>
      <c r="AE33" s="56">
        <v>0.8</v>
      </c>
      <c r="AF33" s="60">
        <v>-0.9899999999816236</v>
      </c>
      <c r="AG33" s="61">
        <v>0.33892872788148287</v>
      </c>
      <c r="AI33" s="117"/>
      <c r="AJ33" s="118"/>
      <c r="IU33" s="68">
        <f t="shared" si="0"/>
        <v>-1.6499999999999986</v>
      </c>
      <c r="IV33" s="6" t="b">
        <f>ROUND(IU33,2)=G67</f>
        <v>1</v>
      </c>
    </row>
    <row r="34" spans="1:256" ht="12.75">
      <c r="A34" s="30" t="s">
        <v>5</v>
      </c>
      <c r="B34" s="58">
        <v>32150</v>
      </c>
      <c r="C34" s="22" t="s">
        <v>11</v>
      </c>
      <c r="D34" s="31">
        <v>15.19</v>
      </c>
      <c r="E34"/>
      <c r="F34" s="129">
        <v>1.0991452991452992</v>
      </c>
      <c r="G34" s="31">
        <v>-4.56</v>
      </c>
      <c r="J34" s="119">
        <v>41718</v>
      </c>
      <c r="K34" s="120"/>
      <c r="L34" s="121">
        <v>29145</v>
      </c>
      <c r="M34" s="121">
        <v>30229</v>
      </c>
      <c r="N34" s="121">
        <v>30389</v>
      </c>
      <c r="O34" s="121">
        <v>30309</v>
      </c>
      <c r="P34" s="122">
        <v>24.75</v>
      </c>
      <c r="Q34" s="123">
        <v>24.75</v>
      </c>
      <c r="R34"/>
      <c r="S34" s="76">
        <v>0.2465103872187256</v>
      </c>
      <c r="T34" s="77">
        <v>0.23991266746818718</v>
      </c>
      <c r="U34" s="55"/>
      <c r="V34" s="80"/>
      <c r="W34" s="77"/>
      <c r="Y34" s="140">
        <v>-0.22382233029494827</v>
      </c>
      <c r="Z34" s="141">
        <v>0.00605985438845879</v>
      </c>
      <c r="AA34" s="141">
        <v>0.4308847384206499</v>
      </c>
      <c r="AB34" s="142"/>
      <c r="AC34" s="143"/>
      <c r="AE34" s="144">
        <v>0.8</v>
      </c>
      <c r="AF34" s="145">
        <v>-0.9899999999159281</v>
      </c>
      <c r="AG34" s="146">
        <v>0.31317872023521554</v>
      </c>
      <c r="AI34" s="117"/>
      <c r="AJ34" s="118"/>
      <c r="IU34" s="68">
        <f t="shared" si="0"/>
        <v>-3.3500000000000014</v>
      </c>
      <c r="IV34" s="6" t="b">
        <f>IU34=G68</f>
        <v>1</v>
      </c>
    </row>
    <row r="35" spans="1:256" ht="13.5" thickBot="1">
      <c r="A35" s="30" t="s">
        <v>5</v>
      </c>
      <c r="B35" s="58">
        <v>35100</v>
      </c>
      <c r="C35" s="22" t="s">
        <v>11</v>
      </c>
      <c r="D35" s="31">
        <v>11.04</v>
      </c>
      <c r="E35"/>
      <c r="F35" s="129">
        <v>1.2</v>
      </c>
      <c r="G35" s="31">
        <v>-8.71</v>
      </c>
      <c r="J35" s="78">
        <v>41991</v>
      </c>
      <c r="K35" s="79"/>
      <c r="L35" s="70">
        <v>29145</v>
      </c>
      <c r="M35" s="70">
        <v>31959</v>
      </c>
      <c r="N35" s="70">
        <v>32119</v>
      </c>
      <c r="O35" s="70">
        <v>32039</v>
      </c>
      <c r="P35" s="71">
        <v>25.75</v>
      </c>
      <c r="Q35" s="72">
        <v>25.5</v>
      </c>
      <c r="R35"/>
      <c r="S35" s="76">
        <v>0.25694510860729586</v>
      </c>
      <c r="T35" s="77">
        <v>0.2446056037195362</v>
      </c>
      <c r="U35" s="55"/>
      <c r="V35" s="80"/>
      <c r="W35" s="77"/>
      <c r="Y35" s="108">
        <v>-0.19011752103102894</v>
      </c>
      <c r="Z35" s="109">
        <v>0.004017139154339511</v>
      </c>
      <c r="AA35" s="109">
        <v>0.39502377903179037</v>
      </c>
      <c r="AB35" s="110"/>
      <c r="AC35" s="111"/>
      <c r="AE35" s="112">
        <v>0.8</v>
      </c>
      <c r="AF35" s="113">
        <v>-0.9899999998335954</v>
      </c>
      <c r="AG35" s="114">
        <v>0.2578905628863143</v>
      </c>
      <c r="AI35" s="80"/>
      <c r="AJ35" s="77"/>
      <c r="IU35" s="68">
        <f t="shared" si="0"/>
        <v>-6.649999999999999</v>
      </c>
      <c r="IV35" s="6" t="b">
        <f>IU35=G69</f>
        <v>1</v>
      </c>
    </row>
    <row r="36" spans="1:256" ht="13.5" thickBot="1">
      <c r="A36" s="30" t="s">
        <v>6</v>
      </c>
      <c r="B36" s="58">
        <v>38000</v>
      </c>
      <c r="C36" s="22" t="s">
        <v>11</v>
      </c>
      <c r="D36" s="31">
        <v>7.44</v>
      </c>
      <c r="E36"/>
      <c r="F36" s="130">
        <v>1.2991452991452992</v>
      </c>
      <c r="G36" s="131">
        <v>-12.31</v>
      </c>
      <c r="U36" s="55"/>
      <c r="IU36" s="69">
        <f>D70-$D$66</f>
        <v>-9.91</v>
      </c>
      <c r="IV36" s="6" t="b">
        <f>ROUND(IU36,2)=G70</f>
        <v>1</v>
      </c>
    </row>
    <row r="37" spans="1:255" ht="13.5" thickBot="1">
      <c r="A37" s="25" t="s">
        <v>7</v>
      </c>
      <c r="B37" s="22">
        <v>29250</v>
      </c>
      <c r="C37" s="23"/>
      <c r="D37" s="33"/>
      <c r="E37"/>
      <c r="G37" s="39">
        <v>29.049999999999997</v>
      </c>
      <c r="J37" s="151" t="s">
        <v>43</v>
      </c>
      <c r="K37" s="152"/>
      <c r="L37" s="91" t="s">
        <v>22</v>
      </c>
      <c r="M37" s="91" t="s">
        <v>23</v>
      </c>
      <c r="N37" s="91" t="s">
        <v>24</v>
      </c>
      <c r="O37" s="91" t="s">
        <v>25</v>
      </c>
      <c r="P37" s="92" t="s">
        <v>26</v>
      </c>
      <c r="Q37" s="93" t="s">
        <v>27</v>
      </c>
      <c r="IU37" s="69"/>
    </row>
    <row r="38" spans="1:255" ht="13.5" thickBot="1">
      <c r="A38" s="25" t="s">
        <v>8</v>
      </c>
      <c r="B38" s="34">
        <v>19.75</v>
      </c>
      <c r="C38" s="23"/>
      <c r="D38" s="33"/>
      <c r="E38"/>
      <c r="J38" s="63">
        <v>41081</v>
      </c>
      <c r="K38" s="62"/>
      <c r="L38" s="53">
        <v>6330</v>
      </c>
      <c r="M38" s="53">
        <v>6352</v>
      </c>
      <c r="N38" s="53">
        <v>6352</v>
      </c>
      <c r="O38" s="53">
        <v>6352</v>
      </c>
      <c r="P38" s="57">
        <v>19</v>
      </c>
      <c r="Q38" s="54">
        <v>19</v>
      </c>
      <c r="IU38" s="69"/>
    </row>
    <row r="39" spans="1:255" ht="13.5" thickBot="1">
      <c r="A39" s="25" t="s">
        <v>9</v>
      </c>
      <c r="B39" s="34">
        <v>65</v>
      </c>
      <c r="C39" s="23"/>
      <c r="D39" s="33"/>
      <c r="E39"/>
      <c r="J39" s="63">
        <v>41172</v>
      </c>
      <c r="K39" s="62"/>
      <c r="L39" s="53">
        <v>6330</v>
      </c>
      <c r="M39" s="53">
        <v>6347</v>
      </c>
      <c r="N39" s="53">
        <v>6347</v>
      </c>
      <c r="O39" s="53">
        <v>6347</v>
      </c>
      <c r="P39" s="57">
        <v>20.25</v>
      </c>
      <c r="Q39" s="54">
        <v>20</v>
      </c>
      <c r="IU39" s="69"/>
    </row>
    <row r="40" spans="1:255" ht="13.5" thickBot="1">
      <c r="A40" s="35" t="s">
        <v>10</v>
      </c>
      <c r="B40" s="36">
        <v>10</v>
      </c>
      <c r="C40" s="37"/>
      <c r="D40" s="38"/>
      <c r="E40"/>
      <c r="J40" s="119">
        <v>41263</v>
      </c>
      <c r="K40" s="120"/>
      <c r="L40" s="121">
        <v>6330</v>
      </c>
      <c r="M40" s="121">
        <v>6396</v>
      </c>
      <c r="N40" s="121">
        <v>6396</v>
      </c>
      <c r="O40" s="121">
        <v>6396</v>
      </c>
      <c r="P40" s="122">
        <v>21.75</v>
      </c>
      <c r="Q40" s="123">
        <v>22</v>
      </c>
      <c r="IU40" s="69"/>
    </row>
    <row r="41" spans="1:255" ht="13.5" thickBot="1">
      <c r="A41" s="11"/>
      <c r="B41" s="12"/>
      <c r="C41" s="11"/>
      <c r="D41" s="13"/>
      <c r="J41" s="119">
        <v>41353</v>
      </c>
      <c r="K41" s="120"/>
      <c r="L41" s="121">
        <v>6330</v>
      </c>
      <c r="M41" s="121">
        <v>6448</v>
      </c>
      <c r="N41" s="121">
        <v>6448</v>
      </c>
      <c r="O41" s="121">
        <v>6448</v>
      </c>
      <c r="P41" s="122">
        <v>21.75</v>
      </c>
      <c r="Q41" s="123">
        <v>22</v>
      </c>
      <c r="IU41" s="69"/>
    </row>
    <row r="42" spans="1:255" ht="13.5" thickBot="1">
      <c r="A42" s="17" t="s">
        <v>1</v>
      </c>
      <c r="B42" s="18">
        <v>41051</v>
      </c>
      <c r="C42" s="19"/>
      <c r="D42" s="20"/>
      <c r="J42" s="119">
        <v>41718</v>
      </c>
      <c r="K42" s="120"/>
      <c r="L42" s="121">
        <v>6330</v>
      </c>
      <c r="M42" s="121">
        <v>6529</v>
      </c>
      <c r="N42" s="121">
        <v>6529</v>
      </c>
      <c r="O42" s="121">
        <v>6529</v>
      </c>
      <c r="P42" s="122">
        <v>21.75</v>
      </c>
      <c r="Q42" s="123">
        <v>22</v>
      </c>
      <c r="IU42" s="69"/>
    </row>
    <row r="43" spans="1:255" ht="13.5" thickBot="1">
      <c r="A43" s="21" t="s">
        <v>0</v>
      </c>
      <c r="B43" s="22" t="s">
        <v>2</v>
      </c>
      <c r="C43" s="23"/>
      <c r="D43" s="24"/>
      <c r="J43" s="119">
        <v>41809</v>
      </c>
      <c r="K43" s="120"/>
      <c r="L43" s="121">
        <v>6330</v>
      </c>
      <c r="M43" s="121">
        <v>6527</v>
      </c>
      <c r="N43" s="121">
        <v>6527</v>
      </c>
      <c r="O43" s="121">
        <v>6527</v>
      </c>
      <c r="P43" s="122">
        <v>23.75</v>
      </c>
      <c r="Q43" s="123">
        <v>23.5</v>
      </c>
      <c r="IU43" s="69"/>
    </row>
    <row r="44" spans="1:255" ht="13.5" thickBot="1">
      <c r="A44" s="25" t="s">
        <v>4</v>
      </c>
      <c r="B44" s="26">
        <v>41172</v>
      </c>
      <c r="C44" s="23"/>
      <c r="D44" s="27"/>
      <c r="E44"/>
      <c r="F44" s="28" t="s">
        <v>20</v>
      </c>
      <c r="G44" s="29" t="s">
        <v>21</v>
      </c>
      <c r="J44" s="119">
        <v>41900</v>
      </c>
      <c r="K44" s="120"/>
      <c r="L44" s="121">
        <v>6330</v>
      </c>
      <c r="M44" s="121">
        <v>6518</v>
      </c>
      <c r="N44" s="121">
        <v>6518</v>
      </c>
      <c r="O44" s="121">
        <v>6518</v>
      </c>
      <c r="P44" s="122">
        <v>23.75</v>
      </c>
      <c r="Q44" s="123">
        <v>23.5</v>
      </c>
      <c r="IU44" s="69"/>
    </row>
    <row r="45" spans="1:256" ht="13.5" thickBot="1">
      <c r="A45" s="30" t="s">
        <v>3</v>
      </c>
      <c r="B45" s="58">
        <v>20500</v>
      </c>
      <c r="C45" s="22" t="s">
        <v>11</v>
      </c>
      <c r="D45" s="31">
        <v>33.93</v>
      </c>
      <c r="E45"/>
      <c r="F45" s="127">
        <v>0.7008547008547008</v>
      </c>
      <c r="G45" s="128">
        <v>12.68</v>
      </c>
      <c r="J45" s="119">
        <v>41991</v>
      </c>
      <c r="K45" s="120"/>
      <c r="L45" s="121">
        <v>6330</v>
      </c>
      <c r="M45" s="121">
        <v>6586</v>
      </c>
      <c r="N45" s="121">
        <v>6586</v>
      </c>
      <c r="O45" s="121">
        <v>6586</v>
      </c>
      <c r="P45" s="122">
        <v>23.75</v>
      </c>
      <c r="Q45" s="123">
        <v>23.5</v>
      </c>
      <c r="IU45" s="67">
        <f aca="true" t="shared" si="1" ref="IU45:IU53">D79-$D$83</f>
        <v>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58">
        <v>23400</v>
      </c>
      <c r="C46" s="22" t="s">
        <v>11</v>
      </c>
      <c r="D46" s="31">
        <v>29.63</v>
      </c>
      <c r="E46"/>
      <c r="F46" s="129">
        <v>0.8</v>
      </c>
      <c r="G46" s="31">
        <v>8.38</v>
      </c>
      <c r="J46" s="119">
        <v>42082</v>
      </c>
      <c r="K46" s="120"/>
      <c r="L46" s="121">
        <v>6330</v>
      </c>
      <c r="M46" s="121">
        <v>6662</v>
      </c>
      <c r="N46" s="121">
        <v>6662</v>
      </c>
      <c r="O46" s="121">
        <v>6662</v>
      </c>
      <c r="P46" s="122">
        <v>23.75</v>
      </c>
      <c r="Q46" s="123">
        <v>23.5</v>
      </c>
      <c r="IU46" s="67">
        <f t="shared" si="1"/>
        <v>5.949999999999999</v>
      </c>
      <c r="IV46" s="6" t="b">
        <f t="shared" si="2"/>
        <v>1</v>
      </c>
    </row>
    <row r="47" spans="1:256" ht="13.5" thickBot="1">
      <c r="A47" s="30" t="s">
        <v>5</v>
      </c>
      <c r="B47" s="58">
        <v>26350</v>
      </c>
      <c r="C47" s="22" t="s">
        <v>11</v>
      </c>
      <c r="D47" s="31">
        <v>25.36</v>
      </c>
      <c r="E47"/>
      <c r="F47" s="129">
        <v>0.9008547008547009</v>
      </c>
      <c r="G47" s="31">
        <v>4.11</v>
      </c>
      <c r="J47" s="78">
        <v>42173</v>
      </c>
      <c r="K47" s="79"/>
      <c r="L47" s="70">
        <v>6330</v>
      </c>
      <c r="M47" s="70">
        <v>6673</v>
      </c>
      <c r="N47" s="70">
        <v>6673</v>
      </c>
      <c r="O47" s="70">
        <v>6673</v>
      </c>
      <c r="P47" s="71">
        <v>23.75</v>
      </c>
      <c r="Q47" s="72">
        <v>23.5</v>
      </c>
      <c r="IU47" s="67">
        <f t="shared" si="1"/>
        <v>2.9800000000000004</v>
      </c>
      <c r="IV47" s="6" t="b">
        <f t="shared" si="2"/>
        <v>1</v>
      </c>
    </row>
    <row r="48" spans="1:256" ht="13.5" thickBot="1">
      <c r="A48" s="30" t="s">
        <v>5</v>
      </c>
      <c r="B48" s="58">
        <v>27800</v>
      </c>
      <c r="C48" s="22" t="s">
        <v>11</v>
      </c>
      <c r="D48" s="31">
        <v>23.29</v>
      </c>
      <c r="E48"/>
      <c r="F48" s="129">
        <v>0.9504273504273504</v>
      </c>
      <c r="G48" s="31">
        <v>2.04</v>
      </c>
      <c r="IU48" s="67">
        <f t="shared" si="1"/>
        <v>1.4899999999999984</v>
      </c>
      <c r="IV48" s="6" t="b">
        <f t="shared" si="2"/>
        <v>1</v>
      </c>
    </row>
    <row r="49" spans="1:256" ht="13.5" thickBot="1">
      <c r="A49" s="30" t="s">
        <v>5</v>
      </c>
      <c r="B49" s="58">
        <v>29250</v>
      </c>
      <c r="C49" s="22" t="s">
        <v>11</v>
      </c>
      <c r="D49" s="31">
        <v>21.25</v>
      </c>
      <c r="E49"/>
      <c r="F49" s="129">
        <v>1</v>
      </c>
      <c r="G49" s="31">
        <v>0</v>
      </c>
      <c r="J49" s="153" t="s">
        <v>50</v>
      </c>
      <c r="K49" s="154"/>
      <c r="L49" s="124" t="s">
        <v>22</v>
      </c>
      <c r="M49" s="124" t="s">
        <v>23</v>
      </c>
      <c r="N49" s="124" t="s">
        <v>24</v>
      </c>
      <c r="O49" s="124" t="s">
        <v>25</v>
      </c>
      <c r="P49" s="125" t="s">
        <v>26</v>
      </c>
      <c r="Q49" s="126" t="s">
        <v>27</v>
      </c>
      <c r="IU49" s="67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58">
        <v>30700</v>
      </c>
      <c r="C50" s="22" t="s">
        <v>11</v>
      </c>
      <c r="D50" s="31">
        <v>19.23</v>
      </c>
      <c r="E50"/>
      <c r="F50" s="129">
        <v>1.0495726495726496</v>
      </c>
      <c r="G50" s="31">
        <v>-2.02</v>
      </c>
      <c r="J50" s="119">
        <v>41081</v>
      </c>
      <c r="K50" s="120"/>
      <c r="L50" s="121">
        <v>35180</v>
      </c>
      <c r="M50" s="121">
        <v>35294</v>
      </c>
      <c r="N50" s="121">
        <v>35294</v>
      </c>
      <c r="O50" s="121">
        <v>35294</v>
      </c>
      <c r="P50" s="122">
        <v>17.5</v>
      </c>
      <c r="Q50" s="123">
        <v>17</v>
      </c>
      <c r="IU50" s="67">
        <f t="shared" si="1"/>
        <v>-1.4299999999999997</v>
      </c>
      <c r="IV50" s="6" t="b">
        <f t="shared" si="2"/>
        <v>1</v>
      </c>
    </row>
    <row r="51" spans="1:256" ht="13.5" thickBot="1">
      <c r="A51" s="30" t="s">
        <v>5</v>
      </c>
      <c r="B51" s="58">
        <v>32200</v>
      </c>
      <c r="C51" s="22" t="s">
        <v>11</v>
      </c>
      <c r="D51" s="31">
        <v>17.16</v>
      </c>
      <c r="E51"/>
      <c r="F51" s="129">
        <v>1.100854700854701</v>
      </c>
      <c r="G51" s="31">
        <v>-4.09</v>
      </c>
      <c r="J51" s="78">
        <v>41172</v>
      </c>
      <c r="K51" s="79"/>
      <c r="L51" s="70">
        <v>35180</v>
      </c>
      <c r="M51" s="70">
        <v>35252</v>
      </c>
      <c r="N51" s="70">
        <v>35252</v>
      </c>
      <c r="O51" s="70">
        <v>35252</v>
      </c>
      <c r="P51" s="71">
        <v>18.75</v>
      </c>
      <c r="Q51" s="72">
        <v>19</v>
      </c>
      <c r="IU51" s="67">
        <f t="shared" si="1"/>
        <v>-2.8999999999999986</v>
      </c>
      <c r="IV51" s="6" t="b">
        <f t="shared" si="2"/>
        <v>1</v>
      </c>
    </row>
    <row r="52" spans="1:256" ht="13.5" thickBot="1">
      <c r="A52" s="30" t="s">
        <v>5</v>
      </c>
      <c r="B52" s="58">
        <v>35100</v>
      </c>
      <c r="C52" s="22" t="s">
        <v>11</v>
      </c>
      <c r="D52" s="31">
        <v>13.24</v>
      </c>
      <c r="E52"/>
      <c r="F52" s="129">
        <v>1.2</v>
      </c>
      <c r="G52" s="31">
        <v>-8.01</v>
      </c>
      <c r="IU52" s="67">
        <f t="shared" si="1"/>
        <v>-5.829999999999998</v>
      </c>
      <c r="IV52" s="6" t="b">
        <f t="shared" si="2"/>
        <v>1</v>
      </c>
    </row>
    <row r="53" spans="1:256" ht="13.5" thickBot="1">
      <c r="A53" s="30" t="s">
        <v>6</v>
      </c>
      <c r="B53" s="58">
        <v>38050</v>
      </c>
      <c r="C53" s="22" t="s">
        <v>11</v>
      </c>
      <c r="D53" s="31">
        <v>9.34</v>
      </c>
      <c r="E53"/>
      <c r="F53" s="130">
        <v>1.300854700854701</v>
      </c>
      <c r="G53" s="131">
        <v>-11.91</v>
      </c>
      <c r="J53" s="153" t="s">
        <v>51</v>
      </c>
      <c r="K53" s="154"/>
      <c r="L53" s="124" t="s">
        <v>22</v>
      </c>
      <c r="M53" s="124" t="s">
        <v>23</v>
      </c>
      <c r="N53" s="124" t="s">
        <v>24</v>
      </c>
      <c r="O53" s="124" t="s">
        <v>25</v>
      </c>
      <c r="P53" s="125" t="s">
        <v>26</v>
      </c>
      <c r="Q53" s="126" t="s">
        <v>27</v>
      </c>
      <c r="IU53" s="67">
        <f t="shared" si="1"/>
        <v>-8.67</v>
      </c>
      <c r="IV53" s="6" t="b">
        <f t="shared" si="2"/>
        <v>1</v>
      </c>
    </row>
    <row r="54" spans="1:17" ht="13.5" thickBot="1">
      <c r="A54" s="25" t="s">
        <v>7</v>
      </c>
      <c r="B54" s="22">
        <v>29250</v>
      </c>
      <c r="C54" s="23"/>
      <c r="D54" s="33"/>
      <c r="E54"/>
      <c r="G54" s="39">
        <v>24.59</v>
      </c>
      <c r="J54" s="78">
        <v>41081</v>
      </c>
      <c r="K54" s="79"/>
      <c r="L54" s="70">
        <v>29145</v>
      </c>
      <c r="M54" s="70">
        <v>29239</v>
      </c>
      <c r="N54" s="70">
        <v>29239</v>
      </c>
      <c r="O54" s="70">
        <v>29239</v>
      </c>
      <c r="P54" s="71">
        <v>20</v>
      </c>
      <c r="Q54" s="72">
        <v>20</v>
      </c>
    </row>
    <row r="55" spans="1:5" ht="13.5" thickBot="1">
      <c r="A55" s="25" t="s">
        <v>8</v>
      </c>
      <c r="B55" s="34">
        <v>21.25</v>
      </c>
      <c r="C55" s="23"/>
      <c r="D55" s="33"/>
      <c r="E55"/>
    </row>
    <row r="56" spans="1:17" ht="13.5" thickBot="1">
      <c r="A56" s="25" t="s">
        <v>9</v>
      </c>
      <c r="B56" s="34">
        <v>65</v>
      </c>
      <c r="C56" s="23"/>
      <c r="D56" s="33"/>
      <c r="E56"/>
      <c r="J56" s="153" t="s">
        <v>52</v>
      </c>
      <c r="K56" s="154"/>
      <c r="L56" s="124" t="s">
        <v>22</v>
      </c>
      <c r="M56" s="124" t="s">
        <v>23</v>
      </c>
      <c r="N56" s="124" t="s">
        <v>24</v>
      </c>
      <c r="O56" s="124" t="s">
        <v>25</v>
      </c>
      <c r="P56" s="125" t="s">
        <v>26</v>
      </c>
      <c r="Q56" s="126" t="s">
        <v>27</v>
      </c>
    </row>
    <row r="57" spans="1:17" ht="13.5" thickBot="1">
      <c r="A57" s="35" t="s">
        <v>10</v>
      </c>
      <c r="B57" s="36">
        <v>10</v>
      </c>
      <c r="C57" s="37"/>
      <c r="D57" s="38"/>
      <c r="E57"/>
      <c r="J57" s="78">
        <v>41081</v>
      </c>
      <c r="K57" s="79"/>
      <c r="L57" s="70">
        <v>33086</v>
      </c>
      <c r="M57" s="70">
        <v>33188</v>
      </c>
      <c r="N57" s="70">
        <v>33188</v>
      </c>
      <c r="O57" s="70">
        <v>33188</v>
      </c>
      <c r="P57" s="71">
        <v>20</v>
      </c>
      <c r="Q57" s="72">
        <v>30</v>
      </c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41051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41263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58">
        <v>20650</v>
      </c>
      <c r="C62" s="22" t="s">
        <v>11</v>
      </c>
      <c r="D62" s="31">
        <v>33.15</v>
      </c>
      <c r="E62"/>
      <c r="F62" s="127">
        <v>0.6988155668358714</v>
      </c>
      <c r="G62" s="128">
        <v>10.4</v>
      </c>
      <c r="IU62" s="67">
        <f aca="true" t="shared" si="3" ref="IU62:IU70">D96-$D$100</f>
        <v>8.030000000000001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58">
        <v>23600</v>
      </c>
      <c r="C63" s="22" t="s">
        <v>11</v>
      </c>
      <c r="D63" s="31">
        <v>29.65</v>
      </c>
      <c r="E63"/>
      <c r="F63" s="129">
        <v>0.7986463620981388</v>
      </c>
      <c r="G63" s="31">
        <v>6.9</v>
      </c>
      <c r="IU63" s="67">
        <f t="shared" si="3"/>
        <v>5.359999999999999</v>
      </c>
      <c r="IV63" s="6" t="b">
        <f t="shared" si="4"/>
        <v>1</v>
      </c>
    </row>
    <row r="64" spans="1:256" ht="13.5" thickBot="1">
      <c r="A64" s="30" t="s">
        <v>5</v>
      </c>
      <c r="B64" s="58">
        <v>26550</v>
      </c>
      <c r="C64" s="22" t="s">
        <v>11</v>
      </c>
      <c r="D64" s="31">
        <v>26.21</v>
      </c>
      <c r="E64"/>
      <c r="F64" s="129">
        <v>0.8984771573604061</v>
      </c>
      <c r="G64" s="31">
        <v>3.46</v>
      </c>
      <c r="IU64" s="67">
        <f t="shared" si="3"/>
        <v>2.6700000000000017</v>
      </c>
      <c r="IV64" s="6" t="b">
        <f t="shared" si="4"/>
        <v>1</v>
      </c>
    </row>
    <row r="65" spans="1:256" ht="13.5" thickBot="1">
      <c r="A65" s="30" t="s">
        <v>5</v>
      </c>
      <c r="B65" s="58">
        <v>28050</v>
      </c>
      <c r="C65" s="22" t="s">
        <v>11</v>
      </c>
      <c r="D65" s="31">
        <v>24.47</v>
      </c>
      <c r="E65"/>
      <c r="F65" s="129">
        <v>0.949238578680203</v>
      </c>
      <c r="G65" s="31">
        <v>1.72</v>
      </c>
      <c r="IU65" s="67">
        <f t="shared" si="3"/>
        <v>1.3299999999999983</v>
      </c>
      <c r="IV65" s="6" t="b">
        <f t="shared" si="4"/>
        <v>1</v>
      </c>
    </row>
    <row r="66" spans="1:256" ht="13.5" thickBot="1">
      <c r="A66" s="30" t="s">
        <v>5</v>
      </c>
      <c r="B66" s="58">
        <v>29550</v>
      </c>
      <c r="C66" s="22" t="s">
        <v>11</v>
      </c>
      <c r="D66" s="31">
        <v>22.75</v>
      </c>
      <c r="E66"/>
      <c r="F66" s="129">
        <v>1</v>
      </c>
      <c r="G66" s="31">
        <v>0</v>
      </c>
      <c r="IU66" s="67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58">
        <v>31000</v>
      </c>
      <c r="C67" s="22" t="s">
        <v>11</v>
      </c>
      <c r="D67" s="31">
        <v>21.1</v>
      </c>
      <c r="E67"/>
      <c r="F67" s="129">
        <v>1.0490693739424704</v>
      </c>
      <c r="G67" s="31">
        <v>-1.65</v>
      </c>
      <c r="IU67" s="67">
        <f t="shared" si="3"/>
        <v>-1.3299999999999983</v>
      </c>
      <c r="IV67" s="6" t="b">
        <f t="shared" si="4"/>
        <v>1</v>
      </c>
    </row>
    <row r="68" spans="1:256" ht="13.5" thickBot="1">
      <c r="A68" s="30" t="s">
        <v>5</v>
      </c>
      <c r="B68" s="58">
        <v>32500</v>
      </c>
      <c r="C68" s="22" t="s">
        <v>11</v>
      </c>
      <c r="D68" s="31">
        <v>19.4</v>
      </c>
      <c r="E68"/>
      <c r="F68" s="129">
        <v>1.0998307952622672</v>
      </c>
      <c r="G68" s="31">
        <v>-3.35</v>
      </c>
      <c r="IU68" s="67">
        <f t="shared" si="3"/>
        <v>-2.6400000000000006</v>
      </c>
      <c r="IV68" s="6" t="b">
        <f t="shared" si="4"/>
        <v>1</v>
      </c>
    </row>
    <row r="69" spans="1:256" ht="13.5" thickBot="1">
      <c r="A69" s="30" t="s">
        <v>5</v>
      </c>
      <c r="B69" s="58">
        <v>35450</v>
      </c>
      <c r="C69" s="22" t="s">
        <v>11</v>
      </c>
      <c r="D69" s="31">
        <v>16.1</v>
      </c>
      <c r="E69"/>
      <c r="F69" s="129">
        <v>1.1996615905245347</v>
      </c>
      <c r="G69" s="31">
        <v>-6.65</v>
      </c>
      <c r="IU69" s="67">
        <f t="shared" si="3"/>
        <v>-5.27</v>
      </c>
      <c r="IV69" s="6" t="b">
        <f t="shared" si="4"/>
        <v>1</v>
      </c>
    </row>
    <row r="70" spans="1:256" ht="13.5" thickBot="1">
      <c r="A70" s="30" t="s">
        <v>6</v>
      </c>
      <c r="B70" s="58">
        <v>38400</v>
      </c>
      <c r="C70" s="22" t="s">
        <v>11</v>
      </c>
      <c r="D70" s="31">
        <v>12.84</v>
      </c>
      <c r="E70"/>
      <c r="F70" s="130">
        <v>1.299492385786802</v>
      </c>
      <c r="G70" s="131">
        <v>-9.91</v>
      </c>
      <c r="IU70" s="67">
        <f t="shared" si="3"/>
        <v>-7.82</v>
      </c>
      <c r="IV70" s="6" t="b">
        <f t="shared" si="4"/>
        <v>1</v>
      </c>
    </row>
    <row r="71" spans="1:7" ht="12.75">
      <c r="A71" s="25" t="s">
        <v>7</v>
      </c>
      <c r="B71" s="22">
        <v>29550</v>
      </c>
      <c r="C71" s="23"/>
      <c r="D71" s="33"/>
      <c r="E71"/>
      <c r="G71" s="39">
        <v>20.310000000000002</v>
      </c>
    </row>
    <row r="72" spans="1:5" ht="12.75">
      <c r="A72" s="25" t="s">
        <v>8</v>
      </c>
      <c r="B72" s="34">
        <v>22.75</v>
      </c>
      <c r="C72" s="23"/>
      <c r="D72" s="33"/>
      <c r="E72"/>
    </row>
    <row r="73" spans="1:5" ht="12.75">
      <c r="A73" s="25" t="s">
        <v>9</v>
      </c>
      <c r="B73" s="34">
        <v>65</v>
      </c>
      <c r="C73" s="23"/>
      <c r="D73" s="33"/>
      <c r="E73"/>
    </row>
    <row r="74" spans="1:5" ht="13.5" thickBot="1">
      <c r="A74" s="35" t="s">
        <v>10</v>
      </c>
      <c r="B74" s="36">
        <v>10</v>
      </c>
      <c r="C74" s="37"/>
      <c r="D74" s="38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41051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41353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58">
        <v>20850</v>
      </c>
      <c r="C79" s="22" t="s">
        <v>11</v>
      </c>
      <c r="D79" s="31">
        <v>31.75</v>
      </c>
      <c r="E79"/>
      <c r="F79" s="127">
        <v>0.6996644295302014</v>
      </c>
      <c r="G79" s="128">
        <v>9</v>
      </c>
      <c r="IU79" s="67">
        <f aca="true" t="shared" si="5" ref="IU79:IU87">D113-$D$117</f>
        <v>6.829999999999998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58">
        <v>23850</v>
      </c>
      <c r="C80" s="22" t="s">
        <v>11</v>
      </c>
      <c r="D80" s="31">
        <v>28.7</v>
      </c>
      <c r="E80"/>
      <c r="F80" s="129">
        <v>0.8003355704697986</v>
      </c>
      <c r="G80" s="31">
        <v>5.95</v>
      </c>
      <c r="IU80" s="67">
        <f t="shared" si="5"/>
        <v>4.539999999999999</v>
      </c>
      <c r="IV80" s="6" t="b">
        <f t="shared" si="6"/>
        <v>1</v>
      </c>
    </row>
    <row r="81" spans="1:256" ht="13.5" thickBot="1">
      <c r="A81" s="30" t="s">
        <v>5</v>
      </c>
      <c r="B81" s="58">
        <v>26800</v>
      </c>
      <c r="C81" s="22" t="s">
        <v>11</v>
      </c>
      <c r="D81" s="31">
        <v>25.73</v>
      </c>
      <c r="E81"/>
      <c r="F81" s="129">
        <v>0.8993288590604027</v>
      </c>
      <c r="G81" s="31">
        <v>2.98</v>
      </c>
      <c r="IU81" s="67">
        <f t="shared" si="5"/>
        <v>2.2600000000000016</v>
      </c>
      <c r="IV81" s="6" t="b">
        <f t="shared" si="6"/>
        <v>1</v>
      </c>
    </row>
    <row r="82" spans="1:256" ht="13.5" thickBot="1">
      <c r="A82" s="30" t="s">
        <v>5</v>
      </c>
      <c r="B82" s="58">
        <v>28300</v>
      </c>
      <c r="C82" s="22" t="s">
        <v>11</v>
      </c>
      <c r="D82" s="31">
        <v>24.24</v>
      </c>
      <c r="E82"/>
      <c r="F82" s="129">
        <v>0.9496644295302014</v>
      </c>
      <c r="G82" s="31">
        <v>1.49</v>
      </c>
      <c r="IU82" s="67">
        <f t="shared" si="5"/>
        <v>1.129999999999999</v>
      </c>
      <c r="IV82" s="6" t="b">
        <f t="shared" si="6"/>
        <v>1</v>
      </c>
    </row>
    <row r="83" spans="1:256" ht="13.5" thickBot="1">
      <c r="A83" s="30" t="s">
        <v>5</v>
      </c>
      <c r="B83" s="58">
        <v>29800</v>
      </c>
      <c r="C83" s="22" t="s">
        <v>11</v>
      </c>
      <c r="D83" s="31">
        <v>22.75</v>
      </c>
      <c r="E83"/>
      <c r="F83" s="129">
        <v>1</v>
      </c>
      <c r="G83" s="31">
        <v>0</v>
      </c>
      <c r="IU83" s="67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58">
        <v>31250</v>
      </c>
      <c r="C84" s="22" t="s">
        <v>11</v>
      </c>
      <c r="D84" s="31">
        <v>21.32</v>
      </c>
      <c r="E84"/>
      <c r="F84" s="129">
        <v>1.0486577181208054</v>
      </c>
      <c r="G84" s="31">
        <v>-1.43</v>
      </c>
      <c r="IU84" s="67">
        <f t="shared" si="5"/>
        <v>-1.129999999999999</v>
      </c>
      <c r="IV84" s="6" t="b">
        <f t="shared" si="6"/>
        <v>1</v>
      </c>
    </row>
    <row r="85" spans="1:256" ht="13.5" thickBot="1">
      <c r="A85" s="30" t="s">
        <v>5</v>
      </c>
      <c r="B85" s="58">
        <v>32750</v>
      </c>
      <c r="C85" s="22" t="s">
        <v>11</v>
      </c>
      <c r="D85" s="31">
        <v>19.85</v>
      </c>
      <c r="E85"/>
      <c r="F85" s="129">
        <v>1.098993288590604</v>
      </c>
      <c r="G85" s="31">
        <v>-2.9</v>
      </c>
      <c r="IU85" s="67">
        <f t="shared" si="5"/>
        <v>-2.25</v>
      </c>
      <c r="IV85" s="6" t="b">
        <f t="shared" si="6"/>
        <v>1</v>
      </c>
    </row>
    <row r="86" spans="1:256" ht="13.5" thickBot="1">
      <c r="A86" s="30" t="s">
        <v>5</v>
      </c>
      <c r="B86" s="58">
        <v>35750</v>
      </c>
      <c r="C86" s="22" t="s">
        <v>11</v>
      </c>
      <c r="D86" s="31">
        <v>16.92</v>
      </c>
      <c r="E86"/>
      <c r="F86" s="129">
        <v>1.1996644295302012</v>
      </c>
      <c r="G86" s="31">
        <v>-5.83</v>
      </c>
      <c r="IU86" s="67">
        <f t="shared" si="5"/>
        <v>-4.48</v>
      </c>
      <c r="IV86" s="6" t="b">
        <f t="shared" si="6"/>
        <v>1</v>
      </c>
    </row>
    <row r="87" spans="1:256" ht="13.5" thickBot="1">
      <c r="A87" s="30" t="s">
        <v>6</v>
      </c>
      <c r="B87" s="58">
        <v>38700</v>
      </c>
      <c r="C87" s="22" t="s">
        <v>11</v>
      </c>
      <c r="D87" s="31">
        <v>14.08</v>
      </c>
      <c r="E87"/>
      <c r="F87" s="130">
        <v>1.2986577181208054</v>
      </c>
      <c r="G87" s="131">
        <v>-8.67</v>
      </c>
      <c r="IU87" s="67">
        <f t="shared" si="5"/>
        <v>-6.699999999999999</v>
      </c>
      <c r="IV87" s="6" t="b">
        <f t="shared" si="6"/>
        <v>1</v>
      </c>
    </row>
    <row r="88" spans="1:7" ht="12.75">
      <c r="A88" s="25" t="s">
        <v>7</v>
      </c>
      <c r="B88" s="22">
        <v>29800</v>
      </c>
      <c r="C88" s="23"/>
      <c r="D88" s="33"/>
      <c r="E88"/>
      <c r="G88" s="39">
        <v>17.67</v>
      </c>
    </row>
    <row r="89" spans="1:5" ht="12.75">
      <c r="A89" s="25" t="s">
        <v>8</v>
      </c>
      <c r="B89" s="34">
        <v>22.75</v>
      </c>
      <c r="C89" s="23"/>
      <c r="D89" s="33"/>
      <c r="E89"/>
    </row>
    <row r="90" spans="1:5" ht="12.75">
      <c r="A90" s="25" t="s">
        <v>9</v>
      </c>
      <c r="B90" s="34">
        <v>65</v>
      </c>
      <c r="C90" s="23"/>
      <c r="D90" s="33"/>
      <c r="E90"/>
    </row>
    <row r="91" spans="1:5" ht="13.5" thickBot="1">
      <c r="A91" s="35" t="s">
        <v>10</v>
      </c>
      <c r="B91" s="36">
        <v>10</v>
      </c>
      <c r="C91" s="37"/>
      <c r="D91" s="38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41051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41445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58">
        <v>20950</v>
      </c>
      <c r="C96" s="22" t="s">
        <v>11</v>
      </c>
      <c r="D96" s="31">
        <v>30.78</v>
      </c>
      <c r="E96"/>
      <c r="F96" s="127">
        <v>0.7006688963210702</v>
      </c>
      <c r="G96" s="128">
        <v>8.03</v>
      </c>
      <c r="IU96" s="67">
        <f aca="true" t="shared" si="7" ref="IU96:IU104">D130-$D$134</f>
        <v>6.41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58">
        <v>23900</v>
      </c>
      <c r="C97" s="22" t="s">
        <v>11</v>
      </c>
      <c r="D97" s="31">
        <v>28.11</v>
      </c>
      <c r="E97"/>
      <c r="F97" s="129">
        <v>0.7993311036789298</v>
      </c>
      <c r="G97" s="31">
        <v>5.36</v>
      </c>
      <c r="IU97" s="67">
        <f t="shared" si="7"/>
        <v>4.25</v>
      </c>
      <c r="IV97" s="6" t="b">
        <f t="shared" si="8"/>
        <v>1</v>
      </c>
    </row>
    <row r="98" spans="1:256" ht="13.5" thickBot="1">
      <c r="A98" s="30" t="s">
        <v>5</v>
      </c>
      <c r="B98" s="58">
        <v>26900</v>
      </c>
      <c r="C98" s="22" t="s">
        <v>11</v>
      </c>
      <c r="D98" s="31">
        <v>25.42</v>
      </c>
      <c r="E98"/>
      <c r="F98" s="129">
        <v>0.8996655518394648</v>
      </c>
      <c r="G98" s="31">
        <v>2.67</v>
      </c>
      <c r="IU98" s="67">
        <f t="shared" si="7"/>
        <v>2.1000000000000014</v>
      </c>
      <c r="IV98" s="6" t="b">
        <f t="shared" si="8"/>
        <v>1</v>
      </c>
    </row>
    <row r="99" spans="1:256" ht="13.5" thickBot="1">
      <c r="A99" s="30" t="s">
        <v>5</v>
      </c>
      <c r="B99" s="58">
        <v>28400</v>
      </c>
      <c r="C99" s="22" t="s">
        <v>11</v>
      </c>
      <c r="D99" s="31">
        <v>24.08</v>
      </c>
      <c r="E99"/>
      <c r="F99" s="129">
        <v>0.9498327759197325</v>
      </c>
      <c r="G99" s="31">
        <v>1.33</v>
      </c>
      <c r="IU99" s="67">
        <f t="shared" si="7"/>
        <v>1.0500000000000007</v>
      </c>
      <c r="IV99" s="6" t="b">
        <f t="shared" si="8"/>
        <v>1</v>
      </c>
    </row>
    <row r="100" spans="1:256" ht="13.5" thickBot="1">
      <c r="A100" s="30" t="s">
        <v>5</v>
      </c>
      <c r="B100" s="58">
        <v>29900</v>
      </c>
      <c r="C100" s="22" t="s">
        <v>11</v>
      </c>
      <c r="D100" s="31">
        <v>22.75</v>
      </c>
      <c r="E100"/>
      <c r="F100" s="129">
        <v>1</v>
      </c>
      <c r="G100" s="31">
        <v>0</v>
      </c>
      <c r="IU100" s="67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58">
        <v>31400</v>
      </c>
      <c r="C101" s="22" t="s">
        <v>11</v>
      </c>
      <c r="D101" s="31">
        <v>21.42</v>
      </c>
      <c r="E101"/>
      <c r="F101" s="129">
        <v>1.0501672240802675</v>
      </c>
      <c r="G101" s="31">
        <v>-1.33</v>
      </c>
      <c r="IU101" s="67">
        <f t="shared" si="7"/>
        <v>-1.0500000000000007</v>
      </c>
      <c r="IV101" s="6" t="b">
        <f t="shared" si="8"/>
        <v>1</v>
      </c>
    </row>
    <row r="102" spans="1:256" ht="13.5" thickBot="1">
      <c r="A102" s="30" t="s">
        <v>5</v>
      </c>
      <c r="B102" s="58">
        <v>32900</v>
      </c>
      <c r="C102" s="22" t="s">
        <v>11</v>
      </c>
      <c r="D102" s="31">
        <v>20.11</v>
      </c>
      <c r="E102"/>
      <c r="F102" s="129">
        <v>1.100334448160535</v>
      </c>
      <c r="G102" s="31">
        <v>-2.64</v>
      </c>
      <c r="IU102" s="67">
        <f t="shared" si="7"/>
        <v>-2.120000000000001</v>
      </c>
      <c r="IV102" s="6" t="b">
        <f t="shared" si="8"/>
        <v>1</v>
      </c>
    </row>
    <row r="103" spans="1:256" ht="13.5" thickBot="1">
      <c r="A103" s="30" t="s">
        <v>5</v>
      </c>
      <c r="B103" s="58">
        <v>35900</v>
      </c>
      <c r="C103" s="22" t="s">
        <v>11</v>
      </c>
      <c r="D103" s="31">
        <v>17.48</v>
      </c>
      <c r="E103"/>
      <c r="F103" s="129">
        <v>1.2006688963210703</v>
      </c>
      <c r="G103" s="31">
        <v>-5.27</v>
      </c>
      <c r="IU103" s="67">
        <f t="shared" si="7"/>
        <v>-4.199999999999999</v>
      </c>
      <c r="IV103" s="6" t="b">
        <f t="shared" si="8"/>
        <v>1</v>
      </c>
    </row>
    <row r="104" spans="1:256" ht="13.5" thickBot="1">
      <c r="A104" s="30" t="s">
        <v>6</v>
      </c>
      <c r="B104" s="58">
        <v>38850</v>
      </c>
      <c r="C104" s="22" t="s">
        <v>11</v>
      </c>
      <c r="D104" s="31">
        <v>14.93</v>
      </c>
      <c r="E104"/>
      <c r="F104" s="130">
        <v>1.2993311036789297</v>
      </c>
      <c r="G104" s="131">
        <v>-7.82</v>
      </c>
      <c r="IU104" s="67">
        <f t="shared" si="7"/>
        <v>-6.300000000000001</v>
      </c>
      <c r="IV104" s="6" t="b">
        <f t="shared" si="8"/>
        <v>1</v>
      </c>
    </row>
    <row r="105" spans="1:7" ht="12.75">
      <c r="A105" s="25" t="s">
        <v>7</v>
      </c>
      <c r="B105" s="22">
        <v>29900</v>
      </c>
      <c r="C105" s="23"/>
      <c r="D105" s="33"/>
      <c r="E105"/>
      <c r="G105" s="39">
        <v>15.85</v>
      </c>
    </row>
    <row r="106" spans="1:5" ht="12.75">
      <c r="A106" s="25" t="s">
        <v>8</v>
      </c>
      <c r="B106" s="34">
        <v>22.75</v>
      </c>
      <c r="C106" s="23"/>
      <c r="D106" s="33"/>
      <c r="E106"/>
    </row>
    <row r="107" spans="1:5" ht="12.75">
      <c r="A107" s="25" t="s">
        <v>9</v>
      </c>
      <c r="B107" s="34">
        <v>65</v>
      </c>
      <c r="C107" s="23"/>
      <c r="D107" s="33"/>
      <c r="E107"/>
    </row>
    <row r="108" spans="1:5" ht="13.5" thickBot="1">
      <c r="A108" s="35" t="s">
        <v>10</v>
      </c>
      <c r="B108" s="36">
        <v>10</v>
      </c>
      <c r="C108" s="37"/>
      <c r="D108" s="38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41051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41627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58">
        <v>21000</v>
      </c>
      <c r="C113" s="22" t="s">
        <v>11</v>
      </c>
      <c r="D113" s="31">
        <v>30.58</v>
      </c>
      <c r="E113"/>
      <c r="F113" s="127">
        <v>0.7</v>
      </c>
      <c r="G113" s="128">
        <v>6.83</v>
      </c>
      <c r="IU113" s="67">
        <f aca="true" t="shared" si="9" ref="IU113:IU121">D147-$D$151</f>
        <v>5.489999999999998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58">
        <v>24000</v>
      </c>
      <c r="C114" s="22" t="s">
        <v>11</v>
      </c>
      <c r="D114" s="31">
        <v>28.29</v>
      </c>
      <c r="E114"/>
      <c r="F114" s="129">
        <v>0.8</v>
      </c>
      <c r="G114" s="31">
        <v>4.54</v>
      </c>
      <c r="IU114" s="67">
        <f t="shared" si="9"/>
        <v>3.6499999999999986</v>
      </c>
      <c r="IV114" s="6" t="b">
        <f t="shared" si="10"/>
        <v>1</v>
      </c>
    </row>
    <row r="115" spans="1:256" ht="13.5" thickBot="1">
      <c r="A115" s="30" t="s">
        <v>5</v>
      </c>
      <c r="B115" s="58">
        <v>27000</v>
      </c>
      <c r="C115" s="22" t="s">
        <v>11</v>
      </c>
      <c r="D115" s="31">
        <v>26.01</v>
      </c>
      <c r="E115"/>
      <c r="F115" s="129">
        <v>0.9</v>
      </c>
      <c r="G115" s="31">
        <v>2.26</v>
      </c>
      <c r="IU115" s="67">
        <f t="shared" si="9"/>
        <v>1.8200000000000003</v>
      </c>
      <c r="IV115" s="6" t="b">
        <f t="shared" si="10"/>
        <v>1</v>
      </c>
    </row>
    <row r="116" spans="1:256" ht="13.5" thickBot="1">
      <c r="A116" s="30" t="s">
        <v>5</v>
      </c>
      <c r="B116" s="58">
        <v>28500</v>
      </c>
      <c r="C116" s="22" t="s">
        <v>11</v>
      </c>
      <c r="D116" s="31">
        <v>24.88</v>
      </c>
      <c r="E116"/>
      <c r="F116" s="129">
        <v>0.95</v>
      </c>
      <c r="G116" s="31">
        <v>1.13</v>
      </c>
      <c r="IU116" s="67">
        <f t="shared" si="9"/>
        <v>0.9100000000000001</v>
      </c>
      <c r="IV116" s="6" t="b">
        <f t="shared" si="10"/>
        <v>1</v>
      </c>
    </row>
    <row r="117" spans="1:256" ht="13.5" thickBot="1">
      <c r="A117" s="30" t="s">
        <v>5</v>
      </c>
      <c r="B117" s="58">
        <v>30000</v>
      </c>
      <c r="C117" s="22" t="s">
        <v>11</v>
      </c>
      <c r="D117" s="31">
        <v>23.75</v>
      </c>
      <c r="E117"/>
      <c r="F117" s="129">
        <v>1</v>
      </c>
      <c r="G117" s="31">
        <v>0</v>
      </c>
      <c r="IU117" s="67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58">
        <v>31500</v>
      </c>
      <c r="C118" s="22" t="s">
        <v>11</v>
      </c>
      <c r="D118" s="31">
        <v>22.62</v>
      </c>
      <c r="E118"/>
      <c r="F118" s="129">
        <v>1.05</v>
      </c>
      <c r="G118" s="31">
        <v>-1.13</v>
      </c>
      <c r="IU118" s="67">
        <f t="shared" si="9"/>
        <v>-0.9100000000000001</v>
      </c>
      <c r="IV118" s="6" t="b">
        <f t="shared" si="10"/>
        <v>1</v>
      </c>
    </row>
    <row r="119" spans="1:256" ht="13.5" thickBot="1">
      <c r="A119" s="30" t="s">
        <v>5</v>
      </c>
      <c r="B119" s="58">
        <v>33000</v>
      </c>
      <c r="C119" s="22" t="s">
        <v>11</v>
      </c>
      <c r="D119" s="31">
        <v>21.5</v>
      </c>
      <c r="E119"/>
      <c r="F119" s="129">
        <v>1.1</v>
      </c>
      <c r="G119" s="31">
        <v>-2.25</v>
      </c>
      <c r="IU119" s="67">
        <f t="shared" si="9"/>
        <v>-1.8099999999999987</v>
      </c>
      <c r="IV119" s="6" t="b">
        <f t="shared" si="10"/>
        <v>1</v>
      </c>
    </row>
    <row r="120" spans="1:256" ht="13.5" thickBot="1">
      <c r="A120" s="30" t="s">
        <v>5</v>
      </c>
      <c r="B120" s="58">
        <v>36000</v>
      </c>
      <c r="C120" s="22" t="s">
        <v>11</v>
      </c>
      <c r="D120" s="31">
        <v>19.27</v>
      </c>
      <c r="E120"/>
      <c r="F120" s="129">
        <v>1.2</v>
      </c>
      <c r="G120" s="31">
        <v>-4.48</v>
      </c>
      <c r="IU120" s="67">
        <f t="shared" si="9"/>
        <v>-3.620000000000001</v>
      </c>
      <c r="IV120" s="6" t="b">
        <f t="shared" si="10"/>
        <v>1</v>
      </c>
    </row>
    <row r="121" spans="1:256" ht="13.5" thickBot="1">
      <c r="A121" s="30" t="s">
        <v>6</v>
      </c>
      <c r="B121" s="58">
        <v>39000</v>
      </c>
      <c r="C121" s="22" t="s">
        <v>11</v>
      </c>
      <c r="D121" s="31">
        <v>17.05</v>
      </c>
      <c r="E121"/>
      <c r="F121" s="130">
        <v>1.3</v>
      </c>
      <c r="G121" s="131">
        <v>-6.7</v>
      </c>
      <c r="IU121" s="67">
        <f t="shared" si="9"/>
        <v>-5.420000000000002</v>
      </c>
      <c r="IV121" s="6" t="b">
        <f t="shared" si="10"/>
        <v>1</v>
      </c>
    </row>
    <row r="122" spans="1:7" ht="12.75">
      <c r="A122" s="25" t="s">
        <v>7</v>
      </c>
      <c r="B122" s="22">
        <v>30000</v>
      </c>
      <c r="C122" s="23"/>
      <c r="D122" s="33"/>
      <c r="E122"/>
      <c r="G122" s="39">
        <v>13.530000000000001</v>
      </c>
    </row>
    <row r="123" spans="1:5" ht="12.75">
      <c r="A123" s="25" t="s">
        <v>8</v>
      </c>
      <c r="B123" s="34">
        <v>23.75</v>
      </c>
      <c r="C123" s="23"/>
      <c r="D123" s="33"/>
      <c r="E123"/>
    </row>
    <row r="124" spans="1:5" ht="12.75">
      <c r="A124" s="25" t="s">
        <v>9</v>
      </c>
      <c r="B124" s="34">
        <v>65</v>
      </c>
      <c r="C124" s="23"/>
      <c r="D124" s="33"/>
      <c r="E124"/>
    </row>
    <row r="125" spans="1:5" ht="13.5" thickBot="1">
      <c r="A125" s="35" t="s">
        <v>10</v>
      </c>
      <c r="B125" s="36">
        <v>10</v>
      </c>
      <c r="C125" s="37"/>
      <c r="D125" s="38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41051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58">
        <v>21200</v>
      </c>
      <c r="C130" s="22" t="s">
        <v>11</v>
      </c>
      <c r="D130" s="31">
        <v>31.16</v>
      </c>
      <c r="E130"/>
      <c r="F130" s="127">
        <v>0.6996699669966997</v>
      </c>
      <c r="G130" s="128">
        <v>6.41</v>
      </c>
      <c r="IU130" s="67">
        <f aca="true" t="shared" si="11" ref="IU130:IU138">D164-$D$168</f>
        <v>16.21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58">
        <v>24250</v>
      </c>
      <c r="C131" s="22" t="s">
        <v>11</v>
      </c>
      <c r="D131" s="31">
        <v>29</v>
      </c>
      <c r="E131"/>
      <c r="F131" s="129">
        <v>0.8003300330033003</v>
      </c>
      <c r="G131" s="31">
        <v>4.25</v>
      </c>
      <c r="IU131" s="67">
        <f t="shared" si="11"/>
        <v>10.18</v>
      </c>
      <c r="IV131" s="6" t="b">
        <f t="shared" si="12"/>
        <v>1</v>
      </c>
    </row>
    <row r="132" spans="1:256" ht="13.5" thickBot="1">
      <c r="A132" s="30" t="s">
        <v>5</v>
      </c>
      <c r="B132" s="58">
        <v>27300</v>
      </c>
      <c r="C132" s="22" t="s">
        <v>11</v>
      </c>
      <c r="D132" s="31">
        <v>26.85</v>
      </c>
      <c r="E132"/>
      <c r="F132" s="129">
        <v>0.900990099009901</v>
      </c>
      <c r="G132" s="31">
        <v>2.1</v>
      </c>
      <c r="IU132" s="67">
        <f t="shared" si="11"/>
        <v>5.059999999999999</v>
      </c>
      <c r="IV132" s="6" t="b">
        <f t="shared" si="12"/>
        <v>1</v>
      </c>
    </row>
    <row r="133" spans="1:256" ht="13.5" thickBot="1">
      <c r="A133" s="30" t="s">
        <v>5</v>
      </c>
      <c r="B133" s="58">
        <v>28800</v>
      </c>
      <c r="C133" s="22" t="s">
        <v>11</v>
      </c>
      <c r="D133" s="31">
        <v>25.8</v>
      </c>
      <c r="E133"/>
      <c r="F133" s="129">
        <v>0.9504950495049505</v>
      </c>
      <c r="G133" s="31">
        <v>1.05</v>
      </c>
      <c r="IU133" s="67">
        <f t="shared" si="11"/>
        <v>2.2699999999999996</v>
      </c>
      <c r="IV133" s="6" t="b">
        <f t="shared" si="12"/>
        <v>1</v>
      </c>
    </row>
    <row r="134" spans="1:256" ht="13.5" thickBot="1">
      <c r="A134" s="30" t="s">
        <v>5</v>
      </c>
      <c r="B134" s="58">
        <v>30300</v>
      </c>
      <c r="C134" s="22" t="s">
        <v>11</v>
      </c>
      <c r="D134" s="31">
        <v>24.75</v>
      </c>
      <c r="E134"/>
      <c r="F134" s="129">
        <v>1</v>
      </c>
      <c r="G134" s="31">
        <v>0</v>
      </c>
      <c r="IU134" s="67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58">
        <v>31800</v>
      </c>
      <c r="C135" s="22" t="s">
        <v>11</v>
      </c>
      <c r="D135" s="31">
        <v>23.7</v>
      </c>
      <c r="E135"/>
      <c r="F135" s="129">
        <v>1.0495049504950495</v>
      </c>
      <c r="G135" s="31">
        <v>-1.05</v>
      </c>
      <c r="IU135" s="67">
        <f t="shared" si="11"/>
        <v>-2.16</v>
      </c>
      <c r="IV135" s="6" t="b">
        <f t="shared" si="12"/>
        <v>1</v>
      </c>
    </row>
    <row r="136" spans="1:256" ht="13.5" thickBot="1">
      <c r="A136" s="30" t="s">
        <v>5</v>
      </c>
      <c r="B136" s="58">
        <v>33350</v>
      </c>
      <c r="C136" s="22" t="s">
        <v>11</v>
      </c>
      <c r="D136" s="31">
        <v>22.63</v>
      </c>
      <c r="E136"/>
      <c r="F136" s="129">
        <v>1.1006600660066006</v>
      </c>
      <c r="G136" s="31">
        <v>-2.12</v>
      </c>
      <c r="IU136" s="67">
        <f t="shared" si="11"/>
        <v>-4.550000000000001</v>
      </c>
      <c r="IV136" s="6" t="b">
        <f t="shared" si="12"/>
        <v>1</v>
      </c>
    </row>
    <row r="137" spans="1:256" ht="13.5" thickBot="1">
      <c r="A137" s="30" t="s">
        <v>5</v>
      </c>
      <c r="B137" s="58">
        <v>36350</v>
      </c>
      <c r="C137" s="22" t="s">
        <v>11</v>
      </c>
      <c r="D137" s="31">
        <v>20.55</v>
      </c>
      <c r="E137"/>
      <c r="F137" s="129">
        <v>1.1996699669966997</v>
      </c>
      <c r="G137" s="31">
        <v>-4.2</v>
      </c>
      <c r="IU137" s="67">
        <f t="shared" si="11"/>
        <v>-8.31</v>
      </c>
      <c r="IV137" s="6" t="b">
        <f t="shared" si="12"/>
        <v>1</v>
      </c>
    </row>
    <row r="138" spans="1:256" ht="13.5" thickBot="1">
      <c r="A138" s="30" t="s">
        <v>6</v>
      </c>
      <c r="B138" s="58">
        <v>39400</v>
      </c>
      <c r="C138" s="22" t="s">
        <v>11</v>
      </c>
      <c r="D138" s="31">
        <v>18.45</v>
      </c>
      <c r="E138"/>
      <c r="F138" s="130">
        <v>1.3003300330033003</v>
      </c>
      <c r="G138" s="131">
        <v>-6.3</v>
      </c>
      <c r="IU138" s="67">
        <f t="shared" si="11"/>
        <v>-11.89</v>
      </c>
      <c r="IV138" s="6" t="b">
        <f t="shared" si="12"/>
        <v>1</v>
      </c>
    </row>
    <row r="139" spans="1:7" ht="12.75">
      <c r="A139" s="25" t="s">
        <v>7</v>
      </c>
      <c r="B139" s="22">
        <v>30300</v>
      </c>
      <c r="C139" s="23"/>
      <c r="D139" s="33"/>
      <c r="E139"/>
      <c r="G139" s="39">
        <v>12.71</v>
      </c>
    </row>
    <row r="140" spans="1:5" ht="12.75">
      <c r="A140" s="25" t="s">
        <v>8</v>
      </c>
      <c r="B140" s="34">
        <v>24.75</v>
      </c>
      <c r="C140" s="23"/>
      <c r="D140" s="33"/>
      <c r="E140"/>
    </row>
    <row r="141" spans="1:5" ht="12.75">
      <c r="A141" s="25" t="s">
        <v>9</v>
      </c>
      <c r="B141" s="34">
        <v>65</v>
      </c>
      <c r="C141" s="23"/>
      <c r="D141" s="33"/>
      <c r="E141"/>
    </row>
    <row r="142" spans="1:5" ht="17.25" customHeight="1" thickBot="1">
      <c r="A142" s="35" t="s">
        <v>10</v>
      </c>
      <c r="B142" s="36">
        <v>10</v>
      </c>
      <c r="C142" s="37"/>
      <c r="D142" s="38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41051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58">
        <v>22450</v>
      </c>
      <c r="C147" s="22" t="s">
        <v>11</v>
      </c>
      <c r="D147" s="31">
        <v>30.99</v>
      </c>
      <c r="E147"/>
      <c r="F147" s="127">
        <v>0.7004680187207488</v>
      </c>
      <c r="G147" s="128">
        <v>5.49</v>
      </c>
      <c r="IU147" s="67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58">
        <v>25650</v>
      </c>
      <c r="C148" s="22" t="s">
        <v>11</v>
      </c>
      <c r="D148" s="31">
        <v>29.15</v>
      </c>
      <c r="E148"/>
      <c r="F148" s="129">
        <v>0.8003120124804992</v>
      </c>
      <c r="G148" s="31">
        <v>3.65</v>
      </c>
      <c r="IU148" s="67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58">
        <v>28850</v>
      </c>
      <c r="C149" s="22" t="s">
        <v>11</v>
      </c>
      <c r="D149" s="31">
        <v>27.32</v>
      </c>
      <c r="E149"/>
      <c r="F149" s="129">
        <v>0.9001560062402496</v>
      </c>
      <c r="G149" s="31">
        <v>1.82</v>
      </c>
      <c r="IU149" s="67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58">
        <v>30450</v>
      </c>
      <c r="C150" s="22" t="s">
        <v>11</v>
      </c>
      <c r="D150" s="31">
        <v>26.41</v>
      </c>
      <c r="E150"/>
      <c r="F150" s="129">
        <v>0.9500780031201248</v>
      </c>
      <c r="G150" s="31">
        <v>0.91</v>
      </c>
      <c r="IU150" s="67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58">
        <v>32050</v>
      </c>
      <c r="C151" s="22" t="s">
        <v>11</v>
      </c>
      <c r="D151" s="31">
        <v>25.5</v>
      </c>
      <c r="E151"/>
      <c r="F151" s="129">
        <v>1</v>
      </c>
      <c r="G151" s="31">
        <v>0</v>
      </c>
      <c r="IU151" s="67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58">
        <v>33650</v>
      </c>
      <c r="C152" s="22" t="s">
        <v>11</v>
      </c>
      <c r="D152" s="31">
        <v>24.59</v>
      </c>
      <c r="E152"/>
      <c r="F152" s="129">
        <v>1.0499219968798752</v>
      </c>
      <c r="G152" s="31">
        <v>-0.91</v>
      </c>
      <c r="IU152" s="67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58">
        <v>35250</v>
      </c>
      <c r="C153" s="22" t="s">
        <v>11</v>
      </c>
      <c r="D153" s="31">
        <v>23.69</v>
      </c>
      <c r="E153"/>
      <c r="F153" s="129">
        <v>1.0998439937597504</v>
      </c>
      <c r="G153" s="31">
        <v>-1.81</v>
      </c>
      <c r="IU153" s="67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58">
        <v>38450</v>
      </c>
      <c r="C154" s="22" t="s">
        <v>11</v>
      </c>
      <c r="D154" s="31">
        <v>21.88</v>
      </c>
      <c r="E154"/>
      <c r="F154" s="129">
        <v>1.1996879875195008</v>
      </c>
      <c r="G154" s="31">
        <v>-3.62</v>
      </c>
      <c r="IU154" s="67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58">
        <v>41650</v>
      </c>
      <c r="C155" s="22" t="s">
        <v>11</v>
      </c>
      <c r="D155" s="31">
        <v>20.08</v>
      </c>
      <c r="E155"/>
      <c r="F155" s="130">
        <v>1.2995319812792512</v>
      </c>
      <c r="G155" s="131">
        <v>-5.42</v>
      </c>
      <c r="IU155" s="67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32050</v>
      </c>
      <c r="C156" s="23"/>
      <c r="D156" s="33"/>
      <c r="E156"/>
      <c r="G156" s="39">
        <v>10.91</v>
      </c>
    </row>
    <row r="157" spans="1:5" ht="12.75">
      <c r="A157" s="25" t="s">
        <v>8</v>
      </c>
      <c r="B157" s="34">
        <v>25.5</v>
      </c>
      <c r="C157" s="23"/>
      <c r="D157" s="33"/>
      <c r="E157"/>
    </row>
    <row r="158" spans="1:5" ht="12.75">
      <c r="A158" s="25" t="s">
        <v>9</v>
      </c>
      <c r="B158" s="34">
        <v>65</v>
      </c>
      <c r="C158" s="23"/>
      <c r="D158" s="33"/>
      <c r="E158"/>
    </row>
    <row r="159" spans="1:5" ht="13.5" thickBot="1">
      <c r="A159" s="35" t="s">
        <v>10</v>
      </c>
      <c r="B159" s="36">
        <v>10</v>
      </c>
      <c r="C159" s="37"/>
      <c r="D159" s="38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41051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41081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58">
        <v>4450</v>
      </c>
      <c r="C164" s="22" t="s">
        <v>11</v>
      </c>
      <c r="D164" s="31">
        <v>35.21</v>
      </c>
      <c r="E164"/>
      <c r="F164" s="132">
        <v>0.7007874015748031</v>
      </c>
      <c r="G164" s="133">
        <v>16.21</v>
      </c>
      <c r="IU164" s="67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58">
        <v>5100</v>
      </c>
      <c r="C165" s="22" t="s">
        <v>11</v>
      </c>
      <c r="D165" s="31">
        <v>29.18</v>
      </c>
      <c r="E165"/>
      <c r="F165" s="134">
        <v>0.8031496062992126</v>
      </c>
      <c r="G165" s="133">
        <v>10.18</v>
      </c>
      <c r="IU165" s="67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58">
        <v>5700</v>
      </c>
      <c r="C166" s="22" t="s">
        <v>11</v>
      </c>
      <c r="D166" s="31">
        <v>24.06</v>
      </c>
      <c r="E166"/>
      <c r="F166" s="134">
        <v>0.8976377952755905</v>
      </c>
      <c r="G166" s="133">
        <v>5.06</v>
      </c>
      <c r="IU166" s="67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58">
        <v>6050</v>
      </c>
      <c r="C167" s="22" t="s">
        <v>11</v>
      </c>
      <c r="D167" s="31">
        <v>21.27</v>
      </c>
      <c r="E167"/>
      <c r="F167" s="134">
        <v>0.952755905511811</v>
      </c>
      <c r="G167" s="133">
        <v>2.27</v>
      </c>
      <c r="IU167" s="67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58">
        <v>6350</v>
      </c>
      <c r="C168" s="22" t="s">
        <v>11</v>
      </c>
      <c r="D168" s="31">
        <v>19</v>
      </c>
      <c r="E168"/>
      <c r="F168" s="134">
        <v>1</v>
      </c>
      <c r="G168" s="133">
        <v>0</v>
      </c>
      <c r="IU168" s="67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58">
        <v>6650</v>
      </c>
      <c r="C169" s="22" t="s">
        <v>11</v>
      </c>
      <c r="D169" s="31">
        <v>16.84</v>
      </c>
      <c r="E169"/>
      <c r="F169" s="134">
        <v>1.047244094488189</v>
      </c>
      <c r="G169" s="133">
        <v>-2.16</v>
      </c>
      <c r="IU169" s="67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58">
        <v>7000</v>
      </c>
      <c r="C170" s="22" t="s">
        <v>11</v>
      </c>
      <c r="D170" s="31">
        <v>14.45</v>
      </c>
      <c r="E170"/>
      <c r="F170" s="134">
        <v>1.1023622047244095</v>
      </c>
      <c r="G170" s="133">
        <v>-4.55</v>
      </c>
      <c r="IU170" s="67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58">
        <v>7600</v>
      </c>
      <c r="C171" s="22" t="s">
        <v>11</v>
      </c>
      <c r="D171" s="31">
        <v>10.69</v>
      </c>
      <c r="E171"/>
      <c r="F171" s="134">
        <v>1.1968503937007875</v>
      </c>
      <c r="G171" s="133">
        <v>-8.31</v>
      </c>
      <c r="IU171" s="67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58">
        <v>8250</v>
      </c>
      <c r="C172" s="22" t="s">
        <v>11</v>
      </c>
      <c r="D172" s="31">
        <v>7.11</v>
      </c>
      <c r="E172"/>
      <c r="F172" s="135">
        <v>1.2992125984251968</v>
      </c>
      <c r="G172" s="133">
        <v>-11.89</v>
      </c>
      <c r="IU172" s="67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6350</v>
      </c>
      <c r="C173" s="23"/>
      <c r="D173" s="33"/>
      <c r="E173"/>
      <c r="G173" s="39">
        <v>28.1</v>
      </c>
    </row>
    <row r="174" spans="1:5" ht="12.75">
      <c r="A174" s="25" t="s">
        <v>8</v>
      </c>
      <c r="B174" s="34">
        <v>19</v>
      </c>
      <c r="C174" s="23"/>
      <c r="D174" s="33"/>
      <c r="E174"/>
    </row>
    <row r="175" spans="1:5" ht="12.75">
      <c r="A175" s="25" t="s">
        <v>9</v>
      </c>
      <c r="B175" s="34">
        <v>65</v>
      </c>
      <c r="C175" s="23"/>
      <c r="D175" s="33"/>
      <c r="E175"/>
    </row>
    <row r="176" spans="1:5" ht="13.5" thickBot="1">
      <c r="A176" s="35" t="s">
        <v>10</v>
      </c>
      <c r="B176" s="36">
        <v>10</v>
      </c>
      <c r="C176" s="37"/>
      <c r="D176" s="38"/>
      <c r="E176"/>
    </row>
    <row r="177" spans="1:256" ht="13.5" thickBot="1">
      <c r="A177" s="11"/>
      <c r="B177" s="12"/>
      <c r="C177" s="11"/>
      <c r="D177" s="13"/>
      <c r="IU177" s="67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41051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41172</v>
      </c>
      <c r="C180" s="23"/>
      <c r="D180" s="27"/>
      <c r="E180"/>
      <c r="F180" s="28" t="s">
        <v>20</v>
      </c>
      <c r="G180" s="29" t="s">
        <v>21</v>
      </c>
      <c r="H180" s="39"/>
      <c r="IU180" s="67">
        <f aca="true" t="shared" si="13" ref="IU180:IU188">D215-$D$219</f>
        <v>8.629999999999999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58">
        <v>4450</v>
      </c>
      <c r="C181" s="22" t="s">
        <v>11</v>
      </c>
      <c r="D181" s="31">
        <v>32.5</v>
      </c>
      <c r="E181"/>
      <c r="F181" s="132">
        <v>0.7007874015748031</v>
      </c>
      <c r="G181" s="133">
        <v>12.25</v>
      </c>
      <c r="H181" s="39"/>
      <c r="IU181" s="67">
        <f t="shared" si="13"/>
        <v>5.719999999999999</v>
      </c>
      <c r="IV181" s="6" t="b">
        <f t="shared" si="14"/>
        <v>1</v>
      </c>
    </row>
    <row r="182" spans="1:256" ht="13.5" thickBot="1">
      <c r="A182" s="30" t="s">
        <v>5</v>
      </c>
      <c r="B182" s="58">
        <v>5100</v>
      </c>
      <c r="C182" s="22" t="s">
        <v>11</v>
      </c>
      <c r="D182" s="31">
        <v>28.22</v>
      </c>
      <c r="E182"/>
      <c r="F182" s="134">
        <v>0.8031496062992126</v>
      </c>
      <c r="G182" s="133">
        <v>7.97</v>
      </c>
      <c r="H182" s="39"/>
      <c r="IU182" s="67">
        <f t="shared" si="13"/>
        <v>2.84</v>
      </c>
      <c r="IV182" s="6" t="b">
        <f t="shared" si="14"/>
        <v>1</v>
      </c>
    </row>
    <row r="183" spans="1:256" ht="13.5" thickBot="1">
      <c r="A183" s="30" t="s">
        <v>5</v>
      </c>
      <c r="B183" s="58">
        <v>5700</v>
      </c>
      <c r="C183" s="22" t="s">
        <v>11</v>
      </c>
      <c r="D183" s="31">
        <v>24.35</v>
      </c>
      <c r="E183"/>
      <c r="F183" s="134">
        <v>0.8976377952755905</v>
      </c>
      <c r="G183" s="133">
        <v>4.1</v>
      </c>
      <c r="H183" s="39"/>
      <c r="IU183" s="67">
        <f t="shared" si="13"/>
        <v>1.3099999999999987</v>
      </c>
      <c r="IV183" s="6" t="b">
        <f t="shared" si="14"/>
        <v>1</v>
      </c>
    </row>
    <row r="184" spans="1:256" ht="13.5" thickBot="1">
      <c r="A184" s="30" t="s">
        <v>5</v>
      </c>
      <c r="B184" s="58">
        <v>6050</v>
      </c>
      <c r="C184" s="22" t="s">
        <v>11</v>
      </c>
      <c r="D184" s="31">
        <v>22.13</v>
      </c>
      <c r="E184"/>
      <c r="F184" s="134">
        <v>0.952755905511811</v>
      </c>
      <c r="G184" s="133">
        <v>1.88</v>
      </c>
      <c r="H184" s="39"/>
      <c r="IU184" s="67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58">
        <v>6350</v>
      </c>
      <c r="C185" s="22" t="s">
        <v>11</v>
      </c>
      <c r="D185" s="31">
        <v>20.25</v>
      </c>
      <c r="E185"/>
      <c r="F185" s="134">
        <v>1</v>
      </c>
      <c r="G185" s="133">
        <v>0</v>
      </c>
      <c r="H185" s="39"/>
      <c r="IU185" s="67">
        <f t="shared" si="13"/>
        <v>-1.3000000000000007</v>
      </c>
      <c r="IV185" s="6" t="b">
        <f t="shared" si="14"/>
        <v>1</v>
      </c>
    </row>
    <row r="186" spans="1:256" ht="13.5" thickBot="1">
      <c r="A186" s="30" t="s">
        <v>5</v>
      </c>
      <c r="B186" s="58">
        <v>6650</v>
      </c>
      <c r="C186" s="22" t="s">
        <v>11</v>
      </c>
      <c r="D186" s="31">
        <v>18.39</v>
      </c>
      <c r="E186"/>
      <c r="F186" s="134">
        <v>1.047244094488189</v>
      </c>
      <c r="G186" s="133">
        <v>-1.86</v>
      </c>
      <c r="H186" s="39"/>
      <c r="IU186" s="67">
        <f t="shared" si="13"/>
        <v>-2.8099999999999987</v>
      </c>
      <c r="IV186" s="6" t="b">
        <f t="shared" si="14"/>
        <v>1</v>
      </c>
    </row>
    <row r="187" spans="1:256" ht="13.5" thickBot="1">
      <c r="A187" s="30" t="s">
        <v>5</v>
      </c>
      <c r="B187" s="58">
        <v>7000</v>
      </c>
      <c r="C187" s="22" t="s">
        <v>11</v>
      </c>
      <c r="D187" s="31">
        <v>16.25</v>
      </c>
      <c r="E187"/>
      <c r="F187" s="134">
        <v>1.1023622047244095</v>
      </c>
      <c r="G187" s="133">
        <v>-4</v>
      </c>
      <c r="H187" s="39"/>
      <c r="IU187" s="67">
        <f t="shared" si="13"/>
        <v>-5.59</v>
      </c>
      <c r="IV187" s="6" t="b">
        <f t="shared" si="14"/>
        <v>1</v>
      </c>
    </row>
    <row r="188" spans="1:256" ht="13.5" thickBot="1">
      <c r="A188" s="30" t="s">
        <v>5</v>
      </c>
      <c r="B188" s="58">
        <v>7600</v>
      </c>
      <c r="C188" s="22" t="s">
        <v>11</v>
      </c>
      <c r="D188" s="31">
        <v>12.65</v>
      </c>
      <c r="E188"/>
      <c r="F188" s="134">
        <v>1.1968503937007875</v>
      </c>
      <c r="G188" s="133">
        <v>-7.6</v>
      </c>
      <c r="H188" s="39"/>
      <c r="IU188" s="67">
        <f t="shared" si="13"/>
        <v>-8.34</v>
      </c>
      <c r="IV188" s="6" t="b">
        <f t="shared" si="14"/>
        <v>1</v>
      </c>
    </row>
    <row r="189" spans="1:7" ht="13.5" thickBot="1">
      <c r="A189" s="30" t="s">
        <v>6</v>
      </c>
      <c r="B189" s="58">
        <v>8250</v>
      </c>
      <c r="C189" s="22" t="s">
        <v>11</v>
      </c>
      <c r="D189" s="31">
        <v>8.83</v>
      </c>
      <c r="E189"/>
      <c r="F189" s="135">
        <v>1.2992125984251968</v>
      </c>
      <c r="G189" s="133">
        <v>-11.42</v>
      </c>
    </row>
    <row r="190" spans="1:7" ht="12.75">
      <c r="A190" s="25" t="s">
        <v>7</v>
      </c>
      <c r="B190" s="22">
        <v>6350</v>
      </c>
      <c r="C190" s="23"/>
      <c r="D190" s="33"/>
      <c r="E190"/>
      <c r="G190" s="39">
        <v>23.67</v>
      </c>
    </row>
    <row r="191" spans="1:5" ht="12.75">
      <c r="A191" s="25" t="s">
        <v>8</v>
      </c>
      <c r="B191" s="34">
        <v>20.25</v>
      </c>
      <c r="C191" s="23"/>
      <c r="D191" s="33"/>
      <c r="E191"/>
    </row>
    <row r="192" spans="1:5" ht="12.75">
      <c r="A192" s="25" t="s">
        <v>9</v>
      </c>
      <c r="B192" s="34">
        <v>65</v>
      </c>
      <c r="C192" s="23"/>
      <c r="D192" s="33"/>
      <c r="E192"/>
    </row>
    <row r="193" spans="1:5" ht="13.5" thickBot="1">
      <c r="A193" s="35" t="s">
        <v>10</v>
      </c>
      <c r="B193" s="36">
        <v>10</v>
      </c>
      <c r="C193" s="37"/>
      <c r="D193" s="38"/>
      <c r="E19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41051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41263</v>
      </c>
      <c r="C197" s="23"/>
      <c r="D197" s="27"/>
      <c r="E197"/>
      <c r="F197" s="28" t="s">
        <v>20</v>
      </c>
      <c r="G197" s="29" t="s">
        <v>21</v>
      </c>
      <c r="IU197" s="67">
        <f aca="true" t="shared" si="15" ref="IU197:IU205">D232-$D$236</f>
        <v>6.09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58">
        <v>4500</v>
      </c>
      <c r="C198" s="22" t="s">
        <v>11</v>
      </c>
      <c r="D198" s="31">
        <v>31.57</v>
      </c>
      <c r="E198"/>
      <c r="F198" s="132">
        <v>0.703125</v>
      </c>
      <c r="G198" s="133">
        <v>9.82</v>
      </c>
      <c r="IU198" s="67">
        <f t="shared" si="15"/>
        <v>4.100000000000001</v>
      </c>
      <c r="IV198" s="6" t="b">
        <f t="shared" si="16"/>
        <v>1</v>
      </c>
    </row>
    <row r="199" spans="1:256" ht="13.5" thickBot="1">
      <c r="A199" s="30" t="s">
        <v>5</v>
      </c>
      <c r="B199" s="58">
        <v>5100</v>
      </c>
      <c r="C199" s="22" t="s">
        <v>11</v>
      </c>
      <c r="D199" s="31">
        <v>28.42</v>
      </c>
      <c r="E199"/>
      <c r="F199" s="134">
        <v>0.796875</v>
      </c>
      <c r="G199" s="133">
        <v>6.67</v>
      </c>
      <c r="IU199" s="67">
        <f t="shared" si="15"/>
        <v>1.9699999999999989</v>
      </c>
      <c r="IV199" s="6" t="b">
        <f t="shared" si="16"/>
        <v>1</v>
      </c>
    </row>
    <row r="200" spans="1:256" ht="13.5" thickBot="1">
      <c r="A200" s="30" t="s">
        <v>5</v>
      </c>
      <c r="B200" s="58">
        <v>5750</v>
      </c>
      <c r="C200" s="22" t="s">
        <v>11</v>
      </c>
      <c r="D200" s="31">
        <v>25.06</v>
      </c>
      <c r="E200"/>
      <c r="F200" s="134">
        <v>0.8984375</v>
      </c>
      <c r="G200" s="133">
        <v>3.31</v>
      </c>
      <c r="IU200" s="67">
        <f t="shared" si="15"/>
        <v>1.0599999999999987</v>
      </c>
      <c r="IV200" s="6" t="b">
        <f t="shared" si="16"/>
        <v>1</v>
      </c>
    </row>
    <row r="201" spans="1:256" ht="13.5" thickBot="1">
      <c r="A201" s="30" t="s">
        <v>5</v>
      </c>
      <c r="B201" s="58">
        <v>6100</v>
      </c>
      <c r="C201" s="22" t="s">
        <v>11</v>
      </c>
      <c r="D201" s="31">
        <v>23.27</v>
      </c>
      <c r="E201"/>
      <c r="F201" s="134">
        <v>0.953125</v>
      </c>
      <c r="G201" s="133">
        <v>1.52</v>
      </c>
      <c r="IU201" s="67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58">
        <v>6400</v>
      </c>
      <c r="C202" s="22" t="s">
        <v>11</v>
      </c>
      <c r="D202" s="31">
        <v>21.75</v>
      </c>
      <c r="E202"/>
      <c r="F202" s="134">
        <v>1</v>
      </c>
      <c r="G202" s="133">
        <v>0</v>
      </c>
      <c r="IU202" s="67">
        <f t="shared" si="15"/>
        <v>-0.8999999999999986</v>
      </c>
      <c r="IV202" s="6" t="b">
        <f t="shared" si="16"/>
        <v>0</v>
      </c>
    </row>
    <row r="203" spans="1:256" ht="13.5" thickBot="1">
      <c r="A203" s="30" t="s">
        <v>5</v>
      </c>
      <c r="B203" s="58">
        <v>6700</v>
      </c>
      <c r="C203" s="22" t="s">
        <v>11</v>
      </c>
      <c r="D203" s="31">
        <v>20.24</v>
      </c>
      <c r="E203"/>
      <c r="F203" s="134">
        <v>1.046875</v>
      </c>
      <c r="G203" s="133">
        <v>-1.51</v>
      </c>
      <c r="IU203" s="67">
        <f t="shared" si="15"/>
        <v>-1.9499999999999993</v>
      </c>
      <c r="IV203" s="6" t="b">
        <f t="shared" si="16"/>
        <v>1</v>
      </c>
    </row>
    <row r="204" spans="1:256" ht="13.5" thickBot="1">
      <c r="A204" s="30" t="s">
        <v>5</v>
      </c>
      <c r="B204" s="58">
        <v>7050</v>
      </c>
      <c r="C204" s="22" t="s">
        <v>11</v>
      </c>
      <c r="D204" s="31">
        <v>18.49</v>
      </c>
      <c r="E204"/>
      <c r="F204" s="134">
        <v>1.1015625</v>
      </c>
      <c r="G204" s="133">
        <v>-3.26</v>
      </c>
      <c r="IU204" s="67">
        <f t="shared" si="15"/>
        <v>-3.8900000000000006</v>
      </c>
      <c r="IV204" s="6" t="b">
        <f t="shared" si="16"/>
        <v>1</v>
      </c>
    </row>
    <row r="205" spans="1:256" ht="13.5" thickBot="1">
      <c r="A205" s="30" t="s">
        <v>5</v>
      </c>
      <c r="B205" s="58">
        <v>7700</v>
      </c>
      <c r="C205" s="22" t="s">
        <v>11</v>
      </c>
      <c r="D205" s="31">
        <v>15.27</v>
      </c>
      <c r="E205"/>
      <c r="F205" s="134">
        <v>1.203125</v>
      </c>
      <c r="G205" s="133">
        <v>-6.48</v>
      </c>
      <c r="IU205" s="67">
        <f t="shared" si="15"/>
        <v>-5.82</v>
      </c>
      <c r="IV205" s="6" t="b">
        <f t="shared" si="16"/>
        <v>1</v>
      </c>
    </row>
    <row r="206" spans="1:7" ht="13.5" thickBot="1">
      <c r="A206" s="30" t="s">
        <v>6</v>
      </c>
      <c r="B206" s="58">
        <v>8300</v>
      </c>
      <c r="C206" s="22" t="s">
        <v>11</v>
      </c>
      <c r="D206" s="31">
        <v>12.35</v>
      </c>
      <c r="E206"/>
      <c r="F206" s="135">
        <v>1.296875</v>
      </c>
      <c r="G206" s="133">
        <v>-9.4</v>
      </c>
    </row>
    <row r="207" spans="1:7" ht="12.75">
      <c r="A207" s="25" t="s">
        <v>7</v>
      </c>
      <c r="B207" s="22">
        <v>6400</v>
      </c>
      <c r="C207" s="23"/>
      <c r="D207" s="33"/>
      <c r="E207"/>
      <c r="G207" s="39">
        <v>19.22</v>
      </c>
    </row>
    <row r="208" spans="1:5" ht="12.75">
      <c r="A208" s="25" t="s">
        <v>8</v>
      </c>
      <c r="B208" s="34">
        <v>21.75</v>
      </c>
      <c r="C208" s="23"/>
      <c r="D208" s="33"/>
      <c r="E208"/>
    </row>
    <row r="209" spans="1:5" ht="12.75">
      <c r="A209" s="25" t="s">
        <v>9</v>
      </c>
      <c r="B209" s="34">
        <v>65</v>
      </c>
      <c r="C209" s="23"/>
      <c r="D209" s="33"/>
      <c r="E209"/>
    </row>
    <row r="210" spans="1:5" ht="13.5" thickBot="1">
      <c r="A210" s="35" t="s">
        <v>10</v>
      </c>
      <c r="B210" s="36">
        <v>10</v>
      </c>
      <c r="C210" s="37"/>
      <c r="D210" s="38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7" t="s">
        <v>1</v>
      </c>
      <c r="B212" s="18">
        <v>41051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41353</v>
      </c>
      <c r="C214" s="23"/>
      <c r="D214" s="27"/>
      <c r="E214"/>
      <c r="F214" s="28" t="s">
        <v>20</v>
      </c>
      <c r="G214" s="29" t="s">
        <v>21</v>
      </c>
    </row>
    <row r="215" spans="1:7" ht="13.5" thickBot="1">
      <c r="A215" s="30" t="s">
        <v>3</v>
      </c>
      <c r="B215" s="58">
        <v>4500</v>
      </c>
      <c r="C215" s="22" t="s">
        <v>11</v>
      </c>
      <c r="D215" s="31">
        <v>30.38</v>
      </c>
      <c r="E215"/>
      <c r="F215" s="132">
        <v>0.6976744186046512</v>
      </c>
      <c r="G215" s="133">
        <v>8.63</v>
      </c>
    </row>
    <row r="216" spans="1:7" ht="13.5" thickBot="1">
      <c r="A216" s="30" t="s">
        <v>5</v>
      </c>
      <c r="B216" s="58">
        <v>5150</v>
      </c>
      <c r="C216" s="22" t="s">
        <v>11</v>
      </c>
      <c r="D216" s="31">
        <v>27.47</v>
      </c>
      <c r="E216"/>
      <c r="F216" s="134">
        <v>0.7984496124031008</v>
      </c>
      <c r="G216" s="133">
        <v>5.72</v>
      </c>
    </row>
    <row r="217" spans="1:7" ht="13.5" thickBot="1">
      <c r="A217" s="30" t="s">
        <v>5</v>
      </c>
      <c r="B217" s="58">
        <v>5800</v>
      </c>
      <c r="C217" s="22" t="s">
        <v>11</v>
      </c>
      <c r="D217" s="31">
        <v>24.59</v>
      </c>
      <c r="E217"/>
      <c r="F217" s="134">
        <v>0.8992248062015504</v>
      </c>
      <c r="G217" s="133">
        <v>2.84</v>
      </c>
    </row>
    <row r="218" spans="1:7" ht="13.5" thickBot="1">
      <c r="A218" s="30" t="s">
        <v>5</v>
      </c>
      <c r="B218" s="58">
        <v>6150</v>
      </c>
      <c r="C218" s="22" t="s">
        <v>11</v>
      </c>
      <c r="D218" s="31">
        <v>23.06</v>
      </c>
      <c r="E218"/>
      <c r="F218" s="134">
        <v>0.9534883720930233</v>
      </c>
      <c r="G218" s="133">
        <v>1.31</v>
      </c>
    </row>
    <row r="219" spans="1:7" ht="13.5" thickBot="1">
      <c r="A219" s="30" t="s">
        <v>5</v>
      </c>
      <c r="B219" s="58">
        <v>6450</v>
      </c>
      <c r="C219" s="22" t="s">
        <v>11</v>
      </c>
      <c r="D219" s="31">
        <v>21.75</v>
      </c>
      <c r="E219"/>
      <c r="F219" s="134">
        <v>1</v>
      </c>
      <c r="G219" s="133">
        <v>0</v>
      </c>
    </row>
    <row r="220" spans="1:7" ht="13.5" thickBot="1">
      <c r="A220" s="30" t="s">
        <v>5</v>
      </c>
      <c r="B220" s="58">
        <v>6750</v>
      </c>
      <c r="C220" s="22" t="s">
        <v>11</v>
      </c>
      <c r="D220" s="31">
        <v>20.45</v>
      </c>
      <c r="E220"/>
      <c r="F220" s="134">
        <v>1.0465116279069768</v>
      </c>
      <c r="G220" s="133">
        <v>-1.3</v>
      </c>
    </row>
    <row r="221" spans="1:7" ht="13.5" thickBot="1">
      <c r="A221" s="30" t="s">
        <v>5</v>
      </c>
      <c r="B221" s="58">
        <v>7100</v>
      </c>
      <c r="C221" s="22" t="s">
        <v>11</v>
      </c>
      <c r="D221" s="31">
        <v>18.94</v>
      </c>
      <c r="E221"/>
      <c r="F221" s="134">
        <v>1.1007751937984496</v>
      </c>
      <c r="G221" s="133">
        <v>-2.81</v>
      </c>
    </row>
    <row r="222" spans="1:7" ht="13.5" thickBot="1">
      <c r="A222" s="30" t="s">
        <v>5</v>
      </c>
      <c r="B222" s="58">
        <v>7750</v>
      </c>
      <c r="C222" s="22" t="s">
        <v>11</v>
      </c>
      <c r="D222" s="31">
        <v>16.16</v>
      </c>
      <c r="E222"/>
      <c r="F222" s="134">
        <v>1.2015503875968991</v>
      </c>
      <c r="G222" s="133">
        <v>-5.59</v>
      </c>
    </row>
    <row r="223" spans="1:7" ht="13.5" thickBot="1">
      <c r="A223" s="30" t="s">
        <v>6</v>
      </c>
      <c r="B223" s="58">
        <v>8400</v>
      </c>
      <c r="C223" s="22" t="s">
        <v>11</v>
      </c>
      <c r="D223" s="31">
        <v>13.41</v>
      </c>
      <c r="E223"/>
      <c r="F223" s="135">
        <v>1.302325581395349</v>
      </c>
      <c r="G223" s="133">
        <v>-8.34</v>
      </c>
    </row>
    <row r="224" spans="1:7" ht="12.75">
      <c r="A224" s="25" t="s">
        <v>7</v>
      </c>
      <c r="B224" s="22">
        <v>6450</v>
      </c>
      <c r="C224" s="23"/>
      <c r="D224" s="33"/>
      <c r="E224"/>
      <c r="G224" s="39">
        <v>16.97</v>
      </c>
    </row>
    <row r="225" spans="1:5" ht="12.75">
      <c r="A225" s="25" t="s">
        <v>8</v>
      </c>
      <c r="B225" s="34">
        <v>21.75</v>
      </c>
      <c r="C225" s="23"/>
      <c r="D225" s="33"/>
      <c r="E225"/>
    </row>
    <row r="226" spans="1:5" ht="12.75">
      <c r="A226" s="25" t="s">
        <v>9</v>
      </c>
      <c r="B226" s="34">
        <v>65</v>
      </c>
      <c r="C226" s="23"/>
      <c r="D226" s="33"/>
      <c r="E226"/>
    </row>
    <row r="227" spans="1:5" ht="13.5" thickBot="1">
      <c r="A227" s="35" t="s">
        <v>10</v>
      </c>
      <c r="B227" s="36">
        <v>10</v>
      </c>
      <c r="C227" s="37"/>
      <c r="D227" s="38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7" t="s">
        <v>1</v>
      </c>
      <c r="B229" s="18">
        <v>41051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E231"/>
      <c r="F231" s="28" t="s">
        <v>20</v>
      </c>
      <c r="G231" s="29" t="s">
        <v>21</v>
      </c>
    </row>
    <row r="232" spans="1:7" ht="13.5" thickBot="1">
      <c r="A232" s="30" t="s">
        <v>3</v>
      </c>
      <c r="B232" s="58">
        <v>4550</v>
      </c>
      <c r="C232" s="22" t="s">
        <v>11</v>
      </c>
      <c r="D232" s="31">
        <v>27.84</v>
      </c>
      <c r="E232"/>
      <c r="F232" s="132">
        <v>0.6946564885496184</v>
      </c>
      <c r="G232" s="133">
        <v>6.09</v>
      </c>
    </row>
    <row r="233" spans="1:7" ht="13.5" thickBot="1">
      <c r="A233" s="30" t="s">
        <v>5</v>
      </c>
      <c r="B233" s="58">
        <v>5200</v>
      </c>
      <c r="C233" s="22" t="s">
        <v>11</v>
      </c>
      <c r="D233" s="31">
        <v>25.85</v>
      </c>
      <c r="E233"/>
      <c r="F233" s="134">
        <v>0.7938931297709924</v>
      </c>
      <c r="G233" s="133">
        <v>4.1</v>
      </c>
    </row>
    <row r="234" spans="1:7" ht="13.5" thickBot="1">
      <c r="A234" s="30" t="s">
        <v>5</v>
      </c>
      <c r="B234" s="58">
        <v>5900</v>
      </c>
      <c r="C234" s="22" t="s">
        <v>11</v>
      </c>
      <c r="D234" s="31">
        <v>23.72</v>
      </c>
      <c r="E234"/>
      <c r="F234" s="134">
        <v>0.9007633587786259</v>
      </c>
      <c r="G234" s="133">
        <v>1.97</v>
      </c>
    </row>
    <row r="235" spans="1:7" ht="13.5" thickBot="1">
      <c r="A235" s="30" t="s">
        <v>5</v>
      </c>
      <c r="B235" s="58">
        <v>6200</v>
      </c>
      <c r="C235" s="22" t="s">
        <v>11</v>
      </c>
      <c r="D235" s="31">
        <v>22.81</v>
      </c>
      <c r="E235"/>
      <c r="F235" s="134">
        <v>0.9465648854961832</v>
      </c>
      <c r="G235" s="133">
        <v>1.06</v>
      </c>
    </row>
    <row r="236" spans="1:7" ht="13.5" thickBot="1">
      <c r="A236" s="30" t="s">
        <v>5</v>
      </c>
      <c r="B236" s="58">
        <v>6550</v>
      </c>
      <c r="C236" s="22" t="s">
        <v>11</v>
      </c>
      <c r="D236" s="31">
        <v>21.75</v>
      </c>
      <c r="E236"/>
      <c r="F236" s="134">
        <v>1</v>
      </c>
      <c r="G236" s="133">
        <v>0</v>
      </c>
    </row>
    <row r="237" spans="1:7" ht="13.5" thickBot="1">
      <c r="A237" s="30" t="s">
        <v>5</v>
      </c>
      <c r="B237" s="58">
        <v>6850</v>
      </c>
      <c r="C237" s="22" t="s">
        <v>11</v>
      </c>
      <c r="D237" s="31">
        <v>20.85</v>
      </c>
      <c r="E237"/>
      <c r="F237" s="134">
        <v>1.0458015267175573</v>
      </c>
      <c r="G237" s="133">
        <v>-0.9</v>
      </c>
    </row>
    <row r="238" spans="1:7" ht="13.5" thickBot="1">
      <c r="A238" s="30" t="s">
        <v>5</v>
      </c>
      <c r="B238" s="58">
        <v>7200</v>
      </c>
      <c r="C238" s="22" t="s">
        <v>11</v>
      </c>
      <c r="D238" s="31">
        <v>19.8</v>
      </c>
      <c r="E238"/>
      <c r="F238" s="134">
        <v>1.099236641221374</v>
      </c>
      <c r="G238" s="133">
        <v>-1.95</v>
      </c>
    </row>
    <row r="239" spans="1:7" ht="13.5" thickBot="1">
      <c r="A239" s="30" t="s">
        <v>5</v>
      </c>
      <c r="B239" s="58">
        <v>7850</v>
      </c>
      <c r="C239" s="22" t="s">
        <v>11</v>
      </c>
      <c r="D239" s="31">
        <v>17.86</v>
      </c>
      <c r="E239"/>
      <c r="F239" s="134">
        <v>1.1984732824427482</v>
      </c>
      <c r="G239" s="133">
        <v>-3.89</v>
      </c>
    </row>
    <row r="240" spans="1:7" ht="13.5" thickBot="1">
      <c r="A240" s="30" t="s">
        <v>6</v>
      </c>
      <c r="B240" s="58">
        <v>8500</v>
      </c>
      <c r="C240" s="22" t="s">
        <v>11</v>
      </c>
      <c r="D240" s="31">
        <v>15.93</v>
      </c>
      <c r="E240"/>
      <c r="F240" s="135">
        <v>1.297709923664122</v>
      </c>
      <c r="G240" s="133">
        <v>-5.82</v>
      </c>
    </row>
    <row r="241" spans="1:7" ht="12.75">
      <c r="A241" s="25" t="s">
        <v>7</v>
      </c>
      <c r="B241" s="22">
        <v>6550</v>
      </c>
      <c r="C241" s="23"/>
      <c r="D241" s="33"/>
      <c r="E241"/>
      <c r="G241" s="39">
        <v>11.91</v>
      </c>
    </row>
    <row r="242" spans="1:5" ht="12.75">
      <c r="A242" s="25" t="s">
        <v>8</v>
      </c>
      <c r="B242" s="34">
        <v>21.75</v>
      </c>
      <c r="C242" s="23"/>
      <c r="D242" s="33"/>
      <c r="E242"/>
    </row>
    <row r="243" spans="1:5" ht="12.75">
      <c r="A243" s="25" t="s">
        <v>9</v>
      </c>
      <c r="B243" s="34">
        <v>65</v>
      </c>
      <c r="C243" s="23"/>
      <c r="D243" s="33"/>
      <c r="E243"/>
    </row>
    <row r="244" spans="1:5" ht="13.5" thickBot="1">
      <c r="A244" s="35" t="s">
        <v>10</v>
      </c>
      <c r="B244" s="36">
        <v>10</v>
      </c>
      <c r="C244" s="37"/>
      <c r="D244" s="38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7" t="s">
        <v>1</v>
      </c>
      <c r="B246" s="18">
        <v>41051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E248"/>
      <c r="F248" s="28" t="s">
        <v>20</v>
      </c>
      <c r="G248" s="29" t="s">
        <v>21</v>
      </c>
    </row>
    <row r="249" spans="1:7" ht="13.5" thickBot="1">
      <c r="A249" s="30" t="s">
        <v>3</v>
      </c>
      <c r="B249" s="58">
        <v>4550</v>
      </c>
      <c r="C249" s="22" t="s">
        <v>11</v>
      </c>
      <c r="D249" s="31">
        <v>29.48</v>
      </c>
      <c r="E249"/>
      <c r="F249" s="132">
        <v>0.6946564885496184</v>
      </c>
      <c r="G249" s="133">
        <v>5.73</v>
      </c>
    </row>
    <row r="250" spans="1:7" ht="13.5" thickBot="1">
      <c r="A250" s="30" t="s">
        <v>5</v>
      </c>
      <c r="B250" s="58">
        <v>5200</v>
      </c>
      <c r="C250" s="22" t="s">
        <v>11</v>
      </c>
      <c r="D250" s="31">
        <v>27.6</v>
      </c>
      <c r="E250"/>
      <c r="F250" s="134">
        <v>0.7938931297709924</v>
      </c>
      <c r="G250" s="133">
        <v>3.85</v>
      </c>
    </row>
    <row r="251" spans="1:7" ht="13.5" thickBot="1">
      <c r="A251" s="30" t="s">
        <v>5</v>
      </c>
      <c r="B251" s="58">
        <v>5850</v>
      </c>
      <c r="C251" s="22" t="s">
        <v>11</v>
      </c>
      <c r="D251" s="31">
        <v>25.74</v>
      </c>
      <c r="E251"/>
      <c r="F251" s="134">
        <v>0.8931297709923665</v>
      </c>
      <c r="G251" s="133">
        <v>1.99</v>
      </c>
    </row>
    <row r="252" spans="1:7" ht="13.5" thickBot="1">
      <c r="A252" s="30" t="s">
        <v>5</v>
      </c>
      <c r="B252" s="58">
        <v>6200</v>
      </c>
      <c r="C252" s="22" t="s">
        <v>11</v>
      </c>
      <c r="D252" s="31">
        <v>24.74</v>
      </c>
      <c r="E252"/>
      <c r="F252" s="134">
        <v>0.9465648854961832</v>
      </c>
      <c r="G252" s="133">
        <v>0.99</v>
      </c>
    </row>
    <row r="253" spans="1:7" ht="13.5" thickBot="1">
      <c r="A253" s="30" t="s">
        <v>5</v>
      </c>
      <c r="B253" s="58">
        <v>6550</v>
      </c>
      <c r="C253" s="22" t="s">
        <v>11</v>
      </c>
      <c r="D253" s="31">
        <v>23.75</v>
      </c>
      <c r="E253"/>
      <c r="F253" s="134">
        <v>1</v>
      </c>
      <c r="G253" s="133">
        <v>0</v>
      </c>
    </row>
    <row r="254" spans="1:7" ht="13.5" thickBot="1">
      <c r="A254" s="30" t="s">
        <v>5</v>
      </c>
      <c r="B254" s="58">
        <v>6850</v>
      </c>
      <c r="C254" s="22" t="s">
        <v>11</v>
      </c>
      <c r="D254" s="31">
        <v>22.9</v>
      </c>
      <c r="E254"/>
      <c r="F254" s="134">
        <v>1.0458015267175573</v>
      </c>
      <c r="G254" s="133">
        <v>-0.85</v>
      </c>
    </row>
    <row r="255" spans="1:7" ht="13.5" thickBot="1">
      <c r="A255" s="30" t="s">
        <v>5</v>
      </c>
      <c r="B255" s="58">
        <v>7200</v>
      </c>
      <c r="C255" s="22" t="s">
        <v>11</v>
      </c>
      <c r="D255" s="31">
        <v>21.91</v>
      </c>
      <c r="E255"/>
      <c r="F255" s="134">
        <v>1.099236641221374</v>
      </c>
      <c r="G255" s="133">
        <v>-1.84</v>
      </c>
    </row>
    <row r="256" spans="1:7" ht="13.5" thickBot="1">
      <c r="A256" s="30" t="s">
        <v>5</v>
      </c>
      <c r="B256" s="58">
        <v>7850</v>
      </c>
      <c r="C256" s="22" t="s">
        <v>11</v>
      </c>
      <c r="D256" s="31">
        <v>20.08</v>
      </c>
      <c r="E256"/>
      <c r="F256" s="134">
        <v>1.1984732824427482</v>
      </c>
      <c r="G256" s="133">
        <v>-3.67</v>
      </c>
    </row>
    <row r="257" spans="1:7" ht="13.5" thickBot="1">
      <c r="A257" s="30" t="s">
        <v>6</v>
      </c>
      <c r="B257" s="58">
        <v>8500</v>
      </c>
      <c r="C257" s="22" t="s">
        <v>11</v>
      </c>
      <c r="D257" s="31">
        <v>18.26</v>
      </c>
      <c r="E257"/>
      <c r="F257" s="135">
        <v>1.297709923664122</v>
      </c>
      <c r="G257" s="133">
        <v>-5.49</v>
      </c>
    </row>
    <row r="258" spans="1:7" ht="12.75">
      <c r="A258" s="25" t="s">
        <v>7</v>
      </c>
      <c r="B258" s="22">
        <v>6550</v>
      </c>
      <c r="C258" s="23"/>
      <c r="D258" s="33"/>
      <c r="E258"/>
      <c r="G258" s="39">
        <v>11.22</v>
      </c>
    </row>
    <row r="259" spans="1:5" ht="12.75">
      <c r="A259" s="25" t="s">
        <v>8</v>
      </c>
      <c r="B259" s="34">
        <v>23.75</v>
      </c>
      <c r="C259" s="23"/>
      <c r="D259" s="33"/>
      <c r="E259"/>
    </row>
    <row r="260" spans="1:5" ht="12.75">
      <c r="A260" s="25" t="s">
        <v>9</v>
      </c>
      <c r="B260" s="34">
        <v>65</v>
      </c>
      <c r="C260" s="23"/>
      <c r="D260" s="33"/>
      <c r="E260"/>
    </row>
    <row r="261" spans="1:5" ht="13.5" thickBot="1">
      <c r="A261" s="35" t="s">
        <v>10</v>
      </c>
      <c r="B261" s="36">
        <v>10</v>
      </c>
      <c r="C261" s="37"/>
      <c r="D261" s="38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7" t="s">
        <v>1</v>
      </c>
      <c r="B263" s="18">
        <v>41051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41900</v>
      </c>
      <c r="C265" s="23"/>
      <c r="D265" s="27"/>
      <c r="E265"/>
      <c r="F265" s="28" t="s">
        <v>20</v>
      </c>
      <c r="G265" s="29" t="s">
        <v>21</v>
      </c>
    </row>
    <row r="266" spans="1:7" ht="13.5" thickBot="1">
      <c r="A266" s="30" t="s">
        <v>3</v>
      </c>
      <c r="B266" s="58">
        <v>4550</v>
      </c>
      <c r="C266" s="22" t="s">
        <v>11</v>
      </c>
      <c r="D266" s="31">
        <v>29.08</v>
      </c>
      <c r="E266"/>
      <c r="F266" s="132">
        <v>0.7</v>
      </c>
      <c r="G266" s="133">
        <v>5.33</v>
      </c>
    </row>
    <row r="267" spans="1:7" ht="13.5" thickBot="1">
      <c r="A267" s="30" t="s">
        <v>5</v>
      </c>
      <c r="B267" s="58">
        <v>5200</v>
      </c>
      <c r="C267" s="22" t="s">
        <v>11</v>
      </c>
      <c r="D267" s="31">
        <v>27.29</v>
      </c>
      <c r="E267"/>
      <c r="F267" s="134">
        <v>0.8</v>
      </c>
      <c r="G267" s="133">
        <v>3.54</v>
      </c>
    </row>
    <row r="268" spans="1:7" ht="13.5" thickBot="1">
      <c r="A268" s="30" t="s">
        <v>5</v>
      </c>
      <c r="B268" s="58">
        <v>5850</v>
      </c>
      <c r="C268" s="22" t="s">
        <v>11</v>
      </c>
      <c r="D268" s="31">
        <v>25.52</v>
      </c>
      <c r="E268"/>
      <c r="F268" s="134">
        <v>0.9</v>
      </c>
      <c r="G268" s="133">
        <v>1.77</v>
      </c>
    </row>
    <row r="269" spans="1:7" ht="13.5" thickBot="1">
      <c r="A269" s="30" t="s">
        <v>5</v>
      </c>
      <c r="B269" s="58">
        <v>6200</v>
      </c>
      <c r="C269" s="22" t="s">
        <v>11</v>
      </c>
      <c r="D269" s="31">
        <v>24.56</v>
      </c>
      <c r="E269"/>
      <c r="F269" s="134">
        <v>0.9538461538461539</v>
      </c>
      <c r="G269" s="133">
        <v>0.81</v>
      </c>
    </row>
    <row r="270" spans="1:7" ht="13.5" thickBot="1">
      <c r="A270" s="30" t="s">
        <v>5</v>
      </c>
      <c r="B270" s="58">
        <v>6500</v>
      </c>
      <c r="C270" s="22" t="s">
        <v>11</v>
      </c>
      <c r="D270" s="31">
        <v>23.75</v>
      </c>
      <c r="E270"/>
      <c r="F270" s="134">
        <v>1</v>
      </c>
      <c r="G270" s="133">
        <v>0</v>
      </c>
    </row>
    <row r="271" spans="1:7" ht="13.5" thickBot="1">
      <c r="A271" s="30" t="s">
        <v>5</v>
      </c>
      <c r="B271" s="58">
        <v>6850</v>
      </c>
      <c r="C271" s="22" t="s">
        <v>11</v>
      </c>
      <c r="D271" s="31">
        <v>22.8</v>
      </c>
      <c r="E271"/>
      <c r="F271" s="134">
        <v>1.0538461538461539</v>
      </c>
      <c r="G271" s="133">
        <v>-0.95</v>
      </c>
    </row>
    <row r="272" spans="1:7" ht="13.5" thickBot="1">
      <c r="A272" s="30" t="s">
        <v>5</v>
      </c>
      <c r="B272" s="58">
        <v>7150</v>
      </c>
      <c r="C272" s="22" t="s">
        <v>11</v>
      </c>
      <c r="D272" s="31">
        <v>21.99</v>
      </c>
      <c r="E272"/>
      <c r="F272" s="134">
        <v>1.1</v>
      </c>
      <c r="G272" s="133">
        <v>-1.76</v>
      </c>
    </row>
    <row r="273" spans="1:7" ht="13.5" thickBot="1">
      <c r="A273" s="30" t="s">
        <v>5</v>
      </c>
      <c r="B273" s="58">
        <v>7800</v>
      </c>
      <c r="C273" s="22" t="s">
        <v>11</v>
      </c>
      <c r="D273" s="31">
        <v>20.25</v>
      </c>
      <c r="E273"/>
      <c r="F273" s="134">
        <v>1.2</v>
      </c>
      <c r="G273" s="133">
        <v>-3.5</v>
      </c>
    </row>
    <row r="274" spans="1:7" ht="13.5" thickBot="1">
      <c r="A274" s="30" t="s">
        <v>6</v>
      </c>
      <c r="B274" s="58">
        <v>8450</v>
      </c>
      <c r="C274" s="22" t="s">
        <v>11</v>
      </c>
      <c r="D274" s="31">
        <v>18.51</v>
      </c>
      <c r="E274"/>
      <c r="F274" s="135">
        <v>1.3</v>
      </c>
      <c r="G274" s="133">
        <v>-5.24</v>
      </c>
    </row>
    <row r="275" spans="1:7" ht="12.75">
      <c r="A275" s="25" t="s">
        <v>7</v>
      </c>
      <c r="B275" s="22">
        <v>6500</v>
      </c>
      <c r="C275" s="23"/>
      <c r="D275" s="33"/>
      <c r="E275"/>
      <c r="G275" s="39">
        <v>10.57</v>
      </c>
    </row>
    <row r="276" spans="1:5" ht="12.75">
      <c r="A276" s="25" t="s">
        <v>8</v>
      </c>
      <c r="B276" s="34">
        <v>23.75</v>
      </c>
      <c r="C276" s="23"/>
      <c r="D276" s="33"/>
      <c r="E276"/>
    </row>
    <row r="277" spans="1:5" ht="12.75">
      <c r="A277" s="25" t="s">
        <v>9</v>
      </c>
      <c r="B277" s="34">
        <v>65</v>
      </c>
      <c r="C277" s="23"/>
      <c r="D277" s="33"/>
      <c r="E277"/>
    </row>
    <row r="278" spans="1:5" ht="13.5" thickBot="1">
      <c r="A278" s="35" t="s">
        <v>10</v>
      </c>
      <c r="B278" s="36">
        <v>10</v>
      </c>
      <c r="C278" s="37"/>
      <c r="D278" s="38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7" t="s">
        <v>1</v>
      </c>
      <c r="B280" s="18">
        <v>41051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41991</v>
      </c>
      <c r="C282" s="23"/>
      <c r="D282" s="27"/>
      <c r="E282"/>
      <c r="F282" s="28" t="s">
        <v>20</v>
      </c>
      <c r="G282" s="29" t="s">
        <v>21</v>
      </c>
    </row>
    <row r="283" spans="1:7" ht="13.5" thickBot="1">
      <c r="A283" s="30" t="s">
        <v>3</v>
      </c>
      <c r="B283" s="58">
        <v>4600</v>
      </c>
      <c r="C283" s="22" t="s">
        <v>11</v>
      </c>
      <c r="D283" s="31">
        <v>28.87</v>
      </c>
      <c r="E283"/>
      <c r="F283" s="132">
        <v>0.696969696969697</v>
      </c>
      <c r="G283" s="133">
        <v>5.12</v>
      </c>
    </row>
    <row r="284" spans="1:7" ht="13.5" thickBot="1">
      <c r="A284" s="30" t="s">
        <v>5</v>
      </c>
      <c r="B284" s="58">
        <v>5250</v>
      </c>
      <c r="C284" s="22" t="s">
        <v>11</v>
      </c>
      <c r="D284" s="31">
        <v>27.2</v>
      </c>
      <c r="E284"/>
      <c r="F284" s="134">
        <v>0.7954545454545454</v>
      </c>
      <c r="G284" s="133">
        <v>3.45</v>
      </c>
    </row>
    <row r="285" spans="1:7" ht="13.5" thickBot="1">
      <c r="A285" s="30" t="s">
        <v>5</v>
      </c>
      <c r="B285" s="58">
        <v>5950</v>
      </c>
      <c r="C285" s="22" t="s">
        <v>11</v>
      </c>
      <c r="D285" s="31">
        <v>25.41</v>
      </c>
      <c r="E285"/>
      <c r="F285" s="134">
        <v>0.9015151515151515</v>
      </c>
      <c r="G285" s="133">
        <v>1.66</v>
      </c>
    </row>
    <row r="286" spans="1:7" ht="13.5" thickBot="1">
      <c r="A286" s="30" t="s">
        <v>5</v>
      </c>
      <c r="B286" s="58">
        <v>6250</v>
      </c>
      <c r="C286" s="22" t="s">
        <v>11</v>
      </c>
      <c r="D286" s="31">
        <v>24.64</v>
      </c>
      <c r="E286"/>
      <c r="F286" s="134">
        <v>0.946969696969697</v>
      </c>
      <c r="G286" s="133">
        <v>0.89</v>
      </c>
    </row>
    <row r="287" spans="1:7" ht="13.5" thickBot="1">
      <c r="A287" s="30" t="s">
        <v>5</v>
      </c>
      <c r="B287" s="58">
        <v>6600</v>
      </c>
      <c r="C287" s="22" t="s">
        <v>11</v>
      </c>
      <c r="D287" s="31">
        <v>23.75</v>
      </c>
      <c r="E287"/>
      <c r="F287" s="134">
        <v>1</v>
      </c>
      <c r="G287" s="133">
        <v>0</v>
      </c>
    </row>
    <row r="288" spans="1:7" ht="13.5" thickBot="1">
      <c r="A288" s="30" t="s">
        <v>5</v>
      </c>
      <c r="B288" s="58">
        <v>6900</v>
      </c>
      <c r="C288" s="22" t="s">
        <v>11</v>
      </c>
      <c r="D288" s="31">
        <v>22.99</v>
      </c>
      <c r="E288"/>
      <c r="F288" s="134">
        <v>1.0454545454545454</v>
      </c>
      <c r="G288" s="133">
        <v>-0.76</v>
      </c>
    </row>
    <row r="289" spans="1:7" ht="13.5" thickBot="1">
      <c r="A289" s="30" t="s">
        <v>5</v>
      </c>
      <c r="B289" s="58">
        <v>7250</v>
      </c>
      <c r="C289" s="22" t="s">
        <v>11</v>
      </c>
      <c r="D289" s="31">
        <v>22.1</v>
      </c>
      <c r="E289"/>
      <c r="F289" s="134">
        <v>1.0984848484848484</v>
      </c>
      <c r="G289" s="133">
        <v>-1.65</v>
      </c>
    </row>
    <row r="290" spans="1:7" ht="13.5" thickBot="1">
      <c r="A290" s="30" t="s">
        <v>5</v>
      </c>
      <c r="B290" s="58">
        <v>7900</v>
      </c>
      <c r="C290" s="22" t="s">
        <v>11</v>
      </c>
      <c r="D290" s="31">
        <v>20.46</v>
      </c>
      <c r="E290"/>
      <c r="F290" s="134">
        <v>1.196969696969697</v>
      </c>
      <c r="G290" s="133">
        <v>-3.29</v>
      </c>
    </row>
    <row r="291" spans="1:7" ht="13.5" thickBot="1">
      <c r="A291" s="30" t="s">
        <v>6</v>
      </c>
      <c r="B291" s="58">
        <v>8550</v>
      </c>
      <c r="C291" s="22" t="s">
        <v>11</v>
      </c>
      <c r="D291" s="31">
        <v>18.83</v>
      </c>
      <c r="E291"/>
      <c r="F291" s="135">
        <v>1.2954545454545454</v>
      </c>
      <c r="G291" s="133">
        <v>-4.92</v>
      </c>
    </row>
    <row r="292" spans="1:7" ht="12.75">
      <c r="A292" s="25" t="s">
        <v>7</v>
      </c>
      <c r="B292" s="22">
        <v>6600</v>
      </c>
      <c r="C292" s="23"/>
      <c r="D292" s="33"/>
      <c r="E292"/>
      <c r="G292" s="39">
        <v>10.04</v>
      </c>
    </row>
    <row r="293" spans="1:5" ht="12.75">
      <c r="A293" s="25" t="s">
        <v>8</v>
      </c>
      <c r="B293" s="34">
        <v>23.75</v>
      </c>
      <c r="C293" s="23"/>
      <c r="D293" s="33"/>
      <c r="E293"/>
    </row>
    <row r="294" spans="1:5" ht="12.75">
      <c r="A294" s="25" t="s">
        <v>9</v>
      </c>
      <c r="B294" s="34">
        <v>65</v>
      </c>
      <c r="C294" s="23"/>
      <c r="D294" s="33"/>
      <c r="E294"/>
    </row>
    <row r="295" spans="1:5" ht="13.5" thickBot="1">
      <c r="A295" s="35" t="s">
        <v>10</v>
      </c>
      <c r="B295" s="36">
        <v>10</v>
      </c>
      <c r="C295" s="37"/>
      <c r="D295" s="38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7" t="s">
        <v>1</v>
      </c>
      <c r="B297" s="18">
        <v>41051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42082</v>
      </c>
      <c r="C299" s="23"/>
      <c r="D299" s="27"/>
      <c r="E299"/>
      <c r="F299" s="28" t="s">
        <v>20</v>
      </c>
      <c r="G299" s="29" t="s">
        <v>21</v>
      </c>
    </row>
    <row r="300" spans="1:7" ht="13.5" thickBot="1">
      <c r="A300" s="30" t="s">
        <v>3</v>
      </c>
      <c r="B300" s="58">
        <v>4650</v>
      </c>
      <c r="C300" s="22" t="s">
        <v>11</v>
      </c>
      <c r="D300" s="31">
        <v>28.61</v>
      </c>
      <c r="E300"/>
      <c r="F300" s="132">
        <v>0.6992481203007519</v>
      </c>
      <c r="G300" s="133">
        <v>4.86</v>
      </c>
    </row>
    <row r="301" spans="1:7" ht="13.5" thickBot="1">
      <c r="A301" s="30" t="s">
        <v>5</v>
      </c>
      <c r="B301" s="58">
        <v>5350</v>
      </c>
      <c r="C301" s="22" t="s">
        <v>11</v>
      </c>
      <c r="D301" s="31">
        <v>26.9</v>
      </c>
      <c r="E301"/>
      <c r="F301" s="134">
        <v>0.8045112781954887</v>
      </c>
      <c r="G301" s="133">
        <v>3.15</v>
      </c>
    </row>
    <row r="302" spans="1:7" ht="13.5" thickBot="1">
      <c r="A302" s="30" t="s">
        <v>5</v>
      </c>
      <c r="B302" s="58">
        <v>6000</v>
      </c>
      <c r="C302" s="22" t="s">
        <v>11</v>
      </c>
      <c r="D302" s="31">
        <v>25.32</v>
      </c>
      <c r="E302"/>
      <c r="F302" s="134">
        <v>0.9022556390977443</v>
      </c>
      <c r="G302" s="133">
        <v>1.57</v>
      </c>
    </row>
    <row r="303" spans="1:7" ht="13.5" thickBot="1">
      <c r="A303" s="30" t="s">
        <v>5</v>
      </c>
      <c r="B303" s="58">
        <v>6350</v>
      </c>
      <c r="C303" s="22" t="s">
        <v>11</v>
      </c>
      <c r="D303" s="31">
        <v>24.47</v>
      </c>
      <c r="E303"/>
      <c r="F303" s="134">
        <v>0.9548872180451128</v>
      </c>
      <c r="G303" s="133">
        <v>0.72</v>
      </c>
    </row>
    <row r="304" spans="1:7" ht="13.5" thickBot="1">
      <c r="A304" s="30" t="s">
        <v>5</v>
      </c>
      <c r="B304" s="58">
        <v>6650</v>
      </c>
      <c r="C304" s="22" t="s">
        <v>11</v>
      </c>
      <c r="D304" s="31">
        <v>23.75</v>
      </c>
      <c r="E304"/>
      <c r="F304" s="134">
        <v>1</v>
      </c>
      <c r="G304" s="133">
        <v>0</v>
      </c>
    </row>
    <row r="305" spans="1:7" ht="13.5" thickBot="1">
      <c r="A305" s="30" t="s">
        <v>5</v>
      </c>
      <c r="B305" s="58">
        <v>7000</v>
      </c>
      <c r="C305" s="22" t="s">
        <v>11</v>
      </c>
      <c r="D305" s="31">
        <v>22.91</v>
      </c>
      <c r="E305"/>
      <c r="F305" s="134">
        <v>1.0526315789473684</v>
      </c>
      <c r="G305" s="133">
        <v>-0.84</v>
      </c>
    </row>
    <row r="306" spans="1:7" ht="13.5" thickBot="1">
      <c r="A306" s="30" t="s">
        <v>5</v>
      </c>
      <c r="B306" s="58">
        <v>7350</v>
      </c>
      <c r="C306" s="22" t="s">
        <v>11</v>
      </c>
      <c r="D306" s="31">
        <v>22.07</v>
      </c>
      <c r="E306"/>
      <c r="F306" s="134">
        <v>1.105263157894737</v>
      </c>
      <c r="G306" s="133">
        <v>-1.68</v>
      </c>
    </row>
    <row r="307" spans="1:7" ht="13.5" thickBot="1">
      <c r="A307" s="30" t="s">
        <v>5</v>
      </c>
      <c r="B307" s="58">
        <v>8000</v>
      </c>
      <c r="C307" s="22" t="s">
        <v>11</v>
      </c>
      <c r="D307" s="31">
        <v>20.51</v>
      </c>
      <c r="E307"/>
      <c r="F307" s="134">
        <v>1.2030075187969924</v>
      </c>
      <c r="G307" s="133">
        <v>-3.24</v>
      </c>
    </row>
    <row r="308" spans="1:7" ht="13.5" thickBot="1">
      <c r="A308" s="30" t="s">
        <v>6</v>
      </c>
      <c r="B308" s="58">
        <v>8650</v>
      </c>
      <c r="C308" s="22" t="s">
        <v>11</v>
      </c>
      <c r="D308" s="31">
        <v>18.96</v>
      </c>
      <c r="E308"/>
      <c r="F308" s="135">
        <v>1.300751879699248</v>
      </c>
      <c r="G308" s="133">
        <v>-4.79</v>
      </c>
    </row>
    <row r="309" spans="1:7" ht="12.75">
      <c r="A309" s="25" t="s">
        <v>7</v>
      </c>
      <c r="B309" s="22">
        <v>6650</v>
      </c>
      <c r="C309" s="23"/>
      <c r="D309" s="33"/>
      <c r="E309"/>
      <c r="G309" s="39">
        <v>9.65</v>
      </c>
    </row>
    <row r="310" spans="1:5" ht="12.75">
      <c r="A310" s="25" t="s">
        <v>8</v>
      </c>
      <c r="B310" s="34">
        <v>23.75</v>
      </c>
      <c r="C310" s="23"/>
      <c r="D310" s="33"/>
      <c r="E310"/>
    </row>
    <row r="311" spans="1:5" ht="12.75">
      <c r="A311" s="25" t="s">
        <v>9</v>
      </c>
      <c r="B311" s="34">
        <v>65</v>
      </c>
      <c r="C311" s="23"/>
      <c r="D311" s="33"/>
      <c r="E311"/>
    </row>
    <row r="312" spans="1:5" ht="13.5" thickBot="1">
      <c r="A312" s="35" t="s">
        <v>10</v>
      </c>
      <c r="B312" s="36">
        <v>10</v>
      </c>
      <c r="C312" s="37"/>
      <c r="D312" s="38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7" t="s">
        <v>1</v>
      </c>
      <c r="B314" s="18">
        <v>41051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42173</v>
      </c>
      <c r="C316" s="23"/>
      <c r="D316" s="27"/>
      <c r="E316"/>
      <c r="F316" s="28" t="s">
        <v>20</v>
      </c>
      <c r="G316" s="29" t="s">
        <v>21</v>
      </c>
    </row>
    <row r="317" spans="1:7" ht="13.5" thickBot="1">
      <c r="A317" s="30" t="s">
        <v>3</v>
      </c>
      <c r="B317" s="58">
        <v>4650</v>
      </c>
      <c r="C317" s="22" t="s">
        <v>11</v>
      </c>
      <c r="D317" s="31">
        <v>28.41</v>
      </c>
      <c r="E317"/>
      <c r="F317" s="132">
        <v>0.6992481203007519</v>
      </c>
      <c r="G317" s="133">
        <v>4.66</v>
      </c>
    </row>
    <row r="318" spans="1:7" ht="13.5" thickBot="1">
      <c r="A318" s="30" t="s">
        <v>5</v>
      </c>
      <c r="B318" s="58">
        <v>5350</v>
      </c>
      <c r="C318" s="22" t="s">
        <v>11</v>
      </c>
      <c r="D318" s="31">
        <v>26.77</v>
      </c>
      <c r="E318"/>
      <c r="F318" s="134">
        <v>0.8045112781954887</v>
      </c>
      <c r="G318" s="133">
        <v>3.02</v>
      </c>
    </row>
    <row r="319" spans="1:7" ht="13.5" thickBot="1">
      <c r="A319" s="30" t="s">
        <v>5</v>
      </c>
      <c r="B319" s="58">
        <v>6000</v>
      </c>
      <c r="C319" s="22" t="s">
        <v>11</v>
      </c>
      <c r="D319" s="31">
        <v>25.26</v>
      </c>
      <c r="E319"/>
      <c r="F319" s="134">
        <v>0.9022556390977443</v>
      </c>
      <c r="G319" s="133">
        <v>1.51</v>
      </c>
    </row>
    <row r="320" spans="1:7" ht="13.5" thickBot="1">
      <c r="A320" s="30" t="s">
        <v>5</v>
      </c>
      <c r="B320" s="58">
        <v>6350</v>
      </c>
      <c r="C320" s="22" t="s">
        <v>11</v>
      </c>
      <c r="D320" s="31">
        <v>24.45</v>
      </c>
      <c r="E320"/>
      <c r="F320" s="134">
        <v>0.9548872180451128</v>
      </c>
      <c r="G320" s="133">
        <v>0.7</v>
      </c>
    </row>
    <row r="321" spans="1:7" ht="13.5" thickBot="1">
      <c r="A321" s="30" t="s">
        <v>5</v>
      </c>
      <c r="B321" s="58">
        <v>6650</v>
      </c>
      <c r="C321" s="22" t="s">
        <v>11</v>
      </c>
      <c r="D321" s="31">
        <v>23.75</v>
      </c>
      <c r="E321"/>
      <c r="F321" s="134">
        <v>1</v>
      </c>
      <c r="G321" s="133">
        <v>0</v>
      </c>
    </row>
    <row r="322" spans="1:7" ht="13.5" thickBot="1">
      <c r="A322" s="30" t="s">
        <v>5</v>
      </c>
      <c r="B322" s="58">
        <v>7000</v>
      </c>
      <c r="C322" s="22" t="s">
        <v>11</v>
      </c>
      <c r="D322" s="31">
        <v>22.94</v>
      </c>
      <c r="E322"/>
      <c r="F322" s="134">
        <v>1.0526315789473684</v>
      </c>
      <c r="G322" s="133">
        <v>-0.81</v>
      </c>
    </row>
    <row r="323" spans="1:7" ht="13.5" thickBot="1">
      <c r="A323" s="30" t="s">
        <v>5</v>
      </c>
      <c r="B323" s="58">
        <v>7350</v>
      </c>
      <c r="C323" s="22" t="s">
        <v>11</v>
      </c>
      <c r="D323" s="31">
        <v>22.13</v>
      </c>
      <c r="E323"/>
      <c r="F323" s="134">
        <v>1.105263157894737</v>
      </c>
      <c r="G323" s="133">
        <v>-1.62</v>
      </c>
    </row>
    <row r="324" spans="1:7" ht="13.5" thickBot="1">
      <c r="A324" s="30" t="s">
        <v>5</v>
      </c>
      <c r="B324" s="58">
        <v>8000</v>
      </c>
      <c r="C324" s="22" t="s">
        <v>11</v>
      </c>
      <c r="D324" s="31">
        <v>20.64</v>
      </c>
      <c r="E324"/>
      <c r="F324" s="134">
        <v>1.2030075187969924</v>
      </c>
      <c r="G324" s="133">
        <v>-3.11</v>
      </c>
    </row>
    <row r="325" spans="1:7" ht="13.5" thickBot="1">
      <c r="A325" s="30" t="s">
        <v>6</v>
      </c>
      <c r="B325" s="58">
        <v>8700</v>
      </c>
      <c r="C325" s="22" t="s">
        <v>11</v>
      </c>
      <c r="D325" s="31">
        <v>19.04</v>
      </c>
      <c r="E325"/>
      <c r="F325" s="135">
        <v>1.3082706766917294</v>
      </c>
      <c r="G325" s="133">
        <v>-4.71</v>
      </c>
    </row>
    <row r="326" spans="1:7" ht="12.75">
      <c r="A326" s="25" t="s">
        <v>7</v>
      </c>
      <c r="B326" s="22">
        <v>6650</v>
      </c>
      <c r="C326" s="23"/>
      <c r="D326" s="33"/>
      <c r="E326"/>
      <c r="G326" s="39">
        <v>9.370000000000001</v>
      </c>
    </row>
    <row r="327" spans="1:5" ht="12.75">
      <c r="A327" s="25" t="s">
        <v>8</v>
      </c>
      <c r="B327" s="34">
        <v>23.75</v>
      </c>
      <c r="C327" s="23"/>
      <c r="D327" s="33"/>
      <c r="E327"/>
    </row>
    <row r="328" spans="1:5" ht="12.75">
      <c r="A328" s="25" t="s">
        <v>9</v>
      </c>
      <c r="B328" s="34">
        <v>65</v>
      </c>
      <c r="C328" s="23"/>
      <c r="D328" s="33"/>
      <c r="E328"/>
    </row>
    <row r="329" spans="1:5" ht="13.5" thickBot="1">
      <c r="A329" s="35" t="s">
        <v>10</v>
      </c>
      <c r="B329" s="36">
        <v>10</v>
      </c>
      <c r="C329" s="37"/>
      <c r="D329" s="38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7" t="s">
        <v>1</v>
      </c>
      <c r="B331" s="18">
        <v>41051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41081</v>
      </c>
      <c r="C333" s="23"/>
      <c r="D333" s="27"/>
      <c r="E333"/>
      <c r="F333" s="28" t="s">
        <v>20</v>
      </c>
      <c r="G333" s="29" t="s">
        <v>21</v>
      </c>
    </row>
    <row r="334" spans="1:7" ht="13.5" thickBot="1">
      <c r="A334" s="30" t="s">
        <v>3</v>
      </c>
      <c r="B334" s="58">
        <v>24700</v>
      </c>
      <c r="C334" s="22" t="s">
        <v>11</v>
      </c>
      <c r="D334" s="31">
        <v>30.2</v>
      </c>
      <c r="E334"/>
      <c r="F334" s="132">
        <v>0.6997167138810199</v>
      </c>
      <c r="G334" s="133">
        <v>12.7</v>
      </c>
    </row>
    <row r="335" spans="1:7" ht="13.5" thickBot="1">
      <c r="A335" s="30" t="s">
        <v>5</v>
      </c>
      <c r="B335" s="58">
        <v>28250</v>
      </c>
      <c r="C335" s="22" t="s">
        <v>11</v>
      </c>
      <c r="D335" s="31">
        <v>25.53</v>
      </c>
      <c r="E335"/>
      <c r="F335" s="134">
        <v>0.8002832861189801</v>
      </c>
      <c r="G335" s="133">
        <v>8.03</v>
      </c>
    </row>
    <row r="336" spans="1:7" ht="13.5" thickBot="1">
      <c r="A336" s="30" t="s">
        <v>5</v>
      </c>
      <c r="B336" s="58">
        <v>31750</v>
      </c>
      <c r="C336" s="22" t="s">
        <v>11</v>
      </c>
      <c r="D336" s="31">
        <v>21.26</v>
      </c>
      <c r="E336"/>
      <c r="F336" s="134">
        <v>0.8994334277620396</v>
      </c>
      <c r="G336" s="133">
        <v>3.76</v>
      </c>
    </row>
    <row r="337" spans="1:7" ht="13.5" thickBot="1">
      <c r="A337" s="30" t="s">
        <v>5</v>
      </c>
      <c r="B337" s="58">
        <v>33550</v>
      </c>
      <c r="C337" s="22" t="s">
        <v>11</v>
      </c>
      <c r="D337" s="31">
        <v>19.31</v>
      </c>
      <c r="E337"/>
      <c r="F337" s="134">
        <v>0.9504249291784702</v>
      </c>
      <c r="G337" s="133">
        <v>1.81</v>
      </c>
    </row>
    <row r="338" spans="1:7" ht="13.5" thickBot="1">
      <c r="A338" s="30" t="s">
        <v>5</v>
      </c>
      <c r="B338" s="58">
        <v>35300</v>
      </c>
      <c r="C338" s="22" t="s">
        <v>11</v>
      </c>
      <c r="D338" s="31">
        <v>17.5</v>
      </c>
      <c r="E338"/>
      <c r="F338" s="134">
        <v>1</v>
      </c>
      <c r="G338" s="133">
        <v>0</v>
      </c>
    </row>
    <row r="339" spans="1:7" ht="13.5" thickBot="1">
      <c r="A339" s="30" t="s">
        <v>5</v>
      </c>
      <c r="B339" s="58">
        <v>37050</v>
      </c>
      <c r="C339" s="22" t="s">
        <v>11</v>
      </c>
      <c r="D339" s="31">
        <v>15.89</v>
      </c>
      <c r="E339"/>
      <c r="F339" s="134">
        <v>1.0495750708215297</v>
      </c>
      <c r="G339" s="133">
        <v>-1.61</v>
      </c>
    </row>
    <row r="340" spans="1:7" ht="13.5" thickBot="1">
      <c r="A340" s="30" t="s">
        <v>5</v>
      </c>
      <c r="B340" s="58">
        <v>38800</v>
      </c>
      <c r="C340" s="22" t="s">
        <v>11</v>
      </c>
      <c r="D340" s="31">
        <v>14.66</v>
      </c>
      <c r="E340"/>
      <c r="F340" s="134">
        <v>1.0991501416430596</v>
      </c>
      <c r="G340" s="133">
        <v>-2.84</v>
      </c>
    </row>
    <row r="341" spans="1:7" ht="13.5" thickBot="1">
      <c r="A341" s="30" t="s">
        <v>5</v>
      </c>
      <c r="B341" s="58">
        <v>42350</v>
      </c>
      <c r="C341" s="22" t="s">
        <v>11</v>
      </c>
      <c r="D341" s="31">
        <v>13.39</v>
      </c>
      <c r="E341"/>
      <c r="F341" s="134">
        <v>1.1997167138810199</v>
      </c>
      <c r="G341" s="133">
        <v>-4.11</v>
      </c>
    </row>
    <row r="342" spans="1:7" ht="13.5" thickBot="1">
      <c r="A342" s="30" t="s">
        <v>6</v>
      </c>
      <c r="B342" s="58">
        <v>45900</v>
      </c>
      <c r="C342" s="22" t="s">
        <v>11</v>
      </c>
      <c r="D342" s="31">
        <v>12.8</v>
      </c>
      <c r="E342"/>
      <c r="F342" s="135">
        <v>1.3002832861189801</v>
      </c>
      <c r="G342" s="133">
        <v>-4.7</v>
      </c>
    </row>
    <row r="343" spans="1:7" ht="12.75">
      <c r="A343" s="25" t="s">
        <v>7</v>
      </c>
      <c r="B343" s="22">
        <v>35300</v>
      </c>
      <c r="C343" s="23"/>
      <c r="D343" s="33"/>
      <c r="E343"/>
      <c r="G343" s="39">
        <v>17.4</v>
      </c>
    </row>
    <row r="344" spans="1:5" ht="12.75">
      <c r="A344" s="25" t="s">
        <v>8</v>
      </c>
      <c r="B344" s="34">
        <v>17.5</v>
      </c>
      <c r="C344" s="23"/>
      <c r="D344" s="33"/>
      <c r="E344"/>
    </row>
    <row r="345" spans="1:5" ht="12.75">
      <c r="A345" s="25" t="s">
        <v>9</v>
      </c>
      <c r="B345" s="34">
        <v>65</v>
      </c>
      <c r="C345" s="23"/>
      <c r="D345" s="33"/>
      <c r="E345"/>
    </row>
    <row r="346" spans="1:5" ht="13.5" thickBot="1">
      <c r="A346" s="35" t="s">
        <v>10</v>
      </c>
      <c r="B346" s="36">
        <v>10</v>
      </c>
      <c r="C346" s="37"/>
      <c r="D346" s="38"/>
      <c r="E346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41051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41172</v>
      </c>
      <c r="C350" s="23"/>
      <c r="D350" s="27"/>
      <c r="E350"/>
      <c r="F350" s="28" t="s">
        <v>20</v>
      </c>
      <c r="G350" s="29" t="s">
        <v>21</v>
      </c>
    </row>
    <row r="351" spans="1:7" ht="13.5" thickBot="1">
      <c r="A351" s="30" t="s">
        <v>3</v>
      </c>
      <c r="B351" s="58">
        <v>24700</v>
      </c>
      <c r="C351" s="22" t="s">
        <v>11</v>
      </c>
      <c r="D351" s="31">
        <v>31.45</v>
      </c>
      <c r="E351"/>
      <c r="F351" s="132">
        <v>0.700709219858156</v>
      </c>
      <c r="G351" s="133">
        <v>12.7</v>
      </c>
    </row>
    <row r="352" spans="1:7" ht="13.5" thickBot="1">
      <c r="A352" s="30" t="s">
        <v>5</v>
      </c>
      <c r="B352" s="58">
        <v>28200</v>
      </c>
      <c r="C352" s="22" t="s">
        <v>11</v>
      </c>
      <c r="D352" s="31">
        <v>26.78</v>
      </c>
      <c r="E352"/>
      <c r="F352" s="134">
        <v>0.8</v>
      </c>
      <c r="G352" s="133">
        <v>8.03</v>
      </c>
    </row>
    <row r="353" spans="1:7" ht="13.5" thickBot="1">
      <c r="A353" s="30" t="s">
        <v>5</v>
      </c>
      <c r="B353" s="58">
        <v>31750</v>
      </c>
      <c r="C353" s="22" t="s">
        <v>11</v>
      </c>
      <c r="D353" s="31">
        <v>22.51</v>
      </c>
      <c r="E353"/>
      <c r="F353" s="134">
        <v>0.900709219858156</v>
      </c>
      <c r="G353" s="133">
        <v>3.76</v>
      </c>
    </row>
    <row r="354" spans="1:7" ht="13.5" thickBot="1">
      <c r="A354" s="30" t="s">
        <v>5</v>
      </c>
      <c r="B354" s="58">
        <v>33500</v>
      </c>
      <c r="C354" s="22" t="s">
        <v>11</v>
      </c>
      <c r="D354" s="31">
        <v>20.56</v>
      </c>
      <c r="E354"/>
      <c r="F354" s="134">
        <v>0.950354609929078</v>
      </c>
      <c r="G354" s="133">
        <v>1.81</v>
      </c>
    </row>
    <row r="355" spans="1:7" ht="13.5" thickBot="1">
      <c r="A355" s="30" t="s">
        <v>5</v>
      </c>
      <c r="B355" s="58">
        <v>35250</v>
      </c>
      <c r="C355" s="22" t="s">
        <v>11</v>
      </c>
      <c r="D355" s="31">
        <v>18.75</v>
      </c>
      <c r="E355"/>
      <c r="F355" s="134">
        <v>1</v>
      </c>
      <c r="G355" s="133">
        <v>0</v>
      </c>
    </row>
    <row r="356" spans="1:7" ht="13.5" thickBot="1">
      <c r="A356" s="30" t="s">
        <v>5</v>
      </c>
      <c r="B356" s="58">
        <v>37000</v>
      </c>
      <c r="C356" s="22" t="s">
        <v>11</v>
      </c>
      <c r="D356" s="31">
        <v>17.14</v>
      </c>
      <c r="E356"/>
      <c r="F356" s="134">
        <v>1.049645390070922</v>
      </c>
      <c r="G356" s="133">
        <v>-1.61</v>
      </c>
    </row>
    <row r="357" spans="1:7" ht="13.5" thickBot="1">
      <c r="A357" s="30" t="s">
        <v>5</v>
      </c>
      <c r="B357" s="58">
        <v>38800</v>
      </c>
      <c r="C357" s="22" t="s">
        <v>11</v>
      </c>
      <c r="D357" s="31">
        <v>15.91</v>
      </c>
      <c r="E357"/>
      <c r="F357" s="134">
        <v>1.100709219858156</v>
      </c>
      <c r="G357" s="133">
        <v>-2.84</v>
      </c>
    </row>
    <row r="358" spans="1:7" ht="13.5" thickBot="1">
      <c r="A358" s="30" t="s">
        <v>5</v>
      </c>
      <c r="B358" s="58">
        <v>42300</v>
      </c>
      <c r="C358" s="22" t="s">
        <v>11</v>
      </c>
      <c r="D358" s="31">
        <v>14.64</v>
      </c>
      <c r="E358"/>
      <c r="F358" s="134">
        <v>1.2</v>
      </c>
      <c r="G358" s="133">
        <v>-4.11</v>
      </c>
    </row>
    <row r="359" spans="1:7" ht="13.5" thickBot="1">
      <c r="A359" s="30" t="s">
        <v>6</v>
      </c>
      <c r="B359" s="58">
        <v>45850</v>
      </c>
      <c r="C359" s="22" t="s">
        <v>11</v>
      </c>
      <c r="D359" s="31">
        <v>14.05</v>
      </c>
      <c r="E359"/>
      <c r="F359" s="135">
        <v>1.300709219858156</v>
      </c>
      <c r="G359" s="133">
        <v>-4.7</v>
      </c>
    </row>
    <row r="360" spans="1:7" ht="12.75">
      <c r="A360" s="25" t="s">
        <v>7</v>
      </c>
      <c r="B360" s="22">
        <v>35250</v>
      </c>
      <c r="C360" s="23"/>
      <c r="D360" s="33"/>
      <c r="E360"/>
      <c r="G360" s="39">
        <v>17.4</v>
      </c>
    </row>
    <row r="361" spans="1:5" ht="12.75">
      <c r="A361" s="25" t="s">
        <v>8</v>
      </c>
      <c r="B361" s="34">
        <v>18.75</v>
      </c>
      <c r="C361" s="23"/>
      <c r="D361" s="33"/>
      <c r="E361"/>
    </row>
    <row r="362" spans="1:5" ht="12.75">
      <c r="A362" s="25" t="s">
        <v>9</v>
      </c>
      <c r="B362" s="34">
        <v>65</v>
      </c>
      <c r="C362" s="23"/>
      <c r="D362" s="33"/>
      <c r="E362"/>
    </row>
    <row r="363" spans="1:5" ht="13.5" thickBot="1">
      <c r="A363" s="35" t="s">
        <v>10</v>
      </c>
      <c r="B363" s="36">
        <v>10</v>
      </c>
      <c r="C363" s="37"/>
      <c r="D363" s="38"/>
      <c r="E36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41051</v>
      </c>
      <c r="C365" s="19"/>
      <c r="D365" s="20"/>
    </row>
    <row r="366" spans="1:4" ht="13.5" thickBot="1">
      <c r="A366" s="21" t="s">
        <v>0</v>
      </c>
      <c r="B366" s="22" t="s">
        <v>51</v>
      </c>
      <c r="C366" s="23"/>
      <c r="D366" s="24"/>
    </row>
    <row r="367" spans="1:7" ht="13.5" thickBot="1">
      <c r="A367" s="25" t="s">
        <v>4</v>
      </c>
      <c r="B367" s="26">
        <v>41081</v>
      </c>
      <c r="C367" s="23"/>
      <c r="D367" s="27"/>
      <c r="E367"/>
      <c r="F367" s="28" t="s">
        <v>20</v>
      </c>
      <c r="G367" s="29" t="s">
        <v>21</v>
      </c>
    </row>
    <row r="368" spans="1:7" ht="13.5" thickBot="1">
      <c r="A368" s="30" t="s">
        <v>3</v>
      </c>
      <c r="B368" s="58">
        <v>20450</v>
      </c>
      <c r="C368" s="22" t="s">
        <v>11</v>
      </c>
      <c r="D368" s="31">
        <v>36.74</v>
      </c>
      <c r="E368"/>
      <c r="F368" s="132">
        <v>0.6991452991452991</v>
      </c>
      <c r="G368" s="133">
        <v>16.74</v>
      </c>
    </row>
    <row r="369" spans="1:7" ht="13.5" thickBot="1">
      <c r="A369" s="30" t="s">
        <v>5</v>
      </c>
      <c r="B369" s="58">
        <v>23400</v>
      </c>
      <c r="C369" s="22" t="s">
        <v>11</v>
      </c>
      <c r="D369" s="31">
        <v>30.64</v>
      </c>
      <c r="E369"/>
      <c r="F369" s="134">
        <v>0.8</v>
      </c>
      <c r="G369" s="133">
        <v>10.64</v>
      </c>
    </row>
    <row r="370" spans="1:7" ht="13.5" thickBot="1">
      <c r="A370" s="30" t="s">
        <v>5</v>
      </c>
      <c r="B370" s="58">
        <v>26300</v>
      </c>
      <c r="C370" s="22" t="s">
        <v>11</v>
      </c>
      <c r="D370" s="31">
        <v>25.12</v>
      </c>
      <c r="E370"/>
      <c r="F370" s="134">
        <v>0.8991452991452992</v>
      </c>
      <c r="G370" s="133">
        <v>5.12</v>
      </c>
    </row>
    <row r="371" spans="1:7" ht="13.5" thickBot="1">
      <c r="A371" s="30" t="s">
        <v>5</v>
      </c>
      <c r="B371" s="58">
        <v>27800</v>
      </c>
      <c r="C371" s="22" t="s">
        <v>11</v>
      </c>
      <c r="D371" s="31">
        <v>22.46</v>
      </c>
      <c r="E371"/>
      <c r="F371" s="134">
        <v>0.9504273504273504</v>
      </c>
      <c r="G371" s="133">
        <v>2.46</v>
      </c>
    </row>
    <row r="372" spans="1:7" ht="13.5" thickBot="1">
      <c r="A372" s="30" t="s">
        <v>5</v>
      </c>
      <c r="B372" s="58">
        <v>29250</v>
      </c>
      <c r="C372" s="22" t="s">
        <v>11</v>
      </c>
      <c r="D372" s="31">
        <v>20</v>
      </c>
      <c r="E372"/>
      <c r="F372" s="134">
        <v>1</v>
      </c>
      <c r="G372" s="133">
        <v>0</v>
      </c>
    </row>
    <row r="373" spans="1:7" ht="13.5" thickBot="1">
      <c r="A373" s="30" t="s">
        <v>5</v>
      </c>
      <c r="B373" s="58">
        <v>30700</v>
      </c>
      <c r="C373" s="22" t="s">
        <v>11</v>
      </c>
      <c r="D373" s="31">
        <v>17.66</v>
      </c>
      <c r="E373"/>
      <c r="F373" s="134">
        <v>1.0495726495726496</v>
      </c>
      <c r="G373" s="133">
        <v>-2.34</v>
      </c>
    </row>
    <row r="374" spans="1:7" ht="13.5" thickBot="1">
      <c r="A374" s="30" t="s">
        <v>5</v>
      </c>
      <c r="B374" s="58">
        <v>32150</v>
      </c>
      <c r="C374" s="22" t="s">
        <v>11</v>
      </c>
      <c r="D374" s="31">
        <v>15.44</v>
      </c>
      <c r="E374"/>
      <c r="F374" s="134">
        <v>1.0991452991452992</v>
      </c>
      <c r="G374" s="133">
        <v>-4.56</v>
      </c>
    </row>
    <row r="375" spans="1:7" ht="13.5" thickBot="1">
      <c r="A375" s="30" t="s">
        <v>5</v>
      </c>
      <c r="B375" s="58">
        <v>35100</v>
      </c>
      <c r="C375" s="22" t="s">
        <v>11</v>
      </c>
      <c r="D375" s="31">
        <v>11.29</v>
      </c>
      <c r="E375"/>
      <c r="F375" s="134">
        <v>1.2</v>
      </c>
      <c r="G375" s="133">
        <v>-8.71</v>
      </c>
    </row>
    <row r="376" spans="1:7" ht="13.5" thickBot="1">
      <c r="A376" s="30" t="s">
        <v>6</v>
      </c>
      <c r="B376" s="58">
        <v>38000</v>
      </c>
      <c r="C376" s="22" t="s">
        <v>11</v>
      </c>
      <c r="D376" s="31">
        <v>7.69</v>
      </c>
      <c r="E376"/>
      <c r="F376" s="135">
        <v>1.2991452991452992</v>
      </c>
      <c r="G376" s="133">
        <v>-12.31</v>
      </c>
    </row>
    <row r="377" spans="1:7" ht="12.75">
      <c r="A377" s="25" t="s">
        <v>7</v>
      </c>
      <c r="B377" s="22">
        <v>29250</v>
      </c>
      <c r="C377" s="23"/>
      <c r="D377" s="33"/>
      <c r="E377"/>
      <c r="G377" s="39">
        <v>29.049999999999997</v>
      </c>
    </row>
    <row r="378" spans="1:5" ht="12.75">
      <c r="A378" s="25" t="s">
        <v>8</v>
      </c>
      <c r="B378" s="34">
        <v>20</v>
      </c>
      <c r="C378" s="23"/>
      <c r="D378" s="33"/>
      <c r="E378"/>
    </row>
    <row r="379" spans="1:5" ht="12.75">
      <c r="A379" s="25" t="s">
        <v>9</v>
      </c>
      <c r="B379" s="34">
        <v>65</v>
      </c>
      <c r="C379" s="23"/>
      <c r="D379" s="33"/>
      <c r="E379"/>
    </row>
    <row r="380" spans="1:5" ht="13.5" thickBot="1">
      <c r="A380" s="35" t="s">
        <v>10</v>
      </c>
      <c r="B380" s="36">
        <v>10</v>
      </c>
      <c r="C380" s="37"/>
      <c r="D380" s="38"/>
      <c r="E380"/>
    </row>
    <row r="381" ht="13.5" thickBot="1"/>
    <row r="382" spans="1:4" ht="12.75">
      <c r="A382" s="17" t="s">
        <v>1</v>
      </c>
      <c r="B382" s="18">
        <v>41051</v>
      </c>
      <c r="C382" s="19"/>
      <c r="D382" s="20"/>
    </row>
    <row r="383" spans="1:4" ht="13.5" thickBot="1">
      <c r="A383" s="21" t="s">
        <v>0</v>
      </c>
      <c r="B383" s="22" t="s">
        <v>52</v>
      </c>
      <c r="C383" s="23"/>
      <c r="D383" s="24"/>
    </row>
    <row r="384" spans="1:7" ht="13.5" thickBot="1">
      <c r="A384" s="25" t="s">
        <v>4</v>
      </c>
      <c r="B384" s="26">
        <v>41081</v>
      </c>
      <c r="C384" s="23"/>
      <c r="D384" s="27"/>
      <c r="F384" s="28" t="s">
        <v>20</v>
      </c>
      <c r="G384" s="29" t="s">
        <v>21</v>
      </c>
    </row>
    <row r="385" spans="1:7" ht="13.5" thickBot="1">
      <c r="A385" s="30" t="s">
        <v>3</v>
      </c>
      <c r="B385" s="58">
        <v>23250</v>
      </c>
      <c r="C385" s="22" t="s">
        <v>11</v>
      </c>
      <c r="D385" s="31">
        <v>36.67</v>
      </c>
      <c r="E385" s="136"/>
      <c r="F385" s="32">
        <v>0.7003012048192772</v>
      </c>
      <c r="G385" s="133">
        <v>16.67</v>
      </c>
    </row>
    <row r="386" spans="1:7" ht="13.5" thickBot="1">
      <c r="A386" s="30" t="s">
        <v>5</v>
      </c>
      <c r="B386" s="58">
        <v>26550</v>
      </c>
      <c r="C386" s="22" t="s">
        <v>11</v>
      </c>
      <c r="D386" s="31">
        <v>30.66</v>
      </c>
      <c r="E386" s="137"/>
      <c r="F386" s="32">
        <v>0.7996987951807228</v>
      </c>
      <c r="G386" s="133">
        <v>10.66</v>
      </c>
    </row>
    <row r="387" spans="1:7" ht="13.5" thickBot="1">
      <c r="A387" s="30" t="s">
        <v>5</v>
      </c>
      <c r="B387" s="58">
        <v>29850</v>
      </c>
      <c r="C387" s="22" t="s">
        <v>11</v>
      </c>
      <c r="D387" s="31">
        <v>25.13</v>
      </c>
      <c r="E387" s="137"/>
      <c r="F387" s="32">
        <v>0.8990963855421686</v>
      </c>
      <c r="G387" s="133">
        <v>5.13</v>
      </c>
    </row>
    <row r="388" spans="1:7" ht="13.5" thickBot="1">
      <c r="A388" s="30" t="s">
        <v>5</v>
      </c>
      <c r="B388" s="58">
        <v>31550</v>
      </c>
      <c r="C388" s="22" t="s">
        <v>11</v>
      </c>
      <c r="D388" s="31">
        <v>22.46</v>
      </c>
      <c r="E388" s="137"/>
      <c r="F388" s="32">
        <v>0.9503012048192772</v>
      </c>
      <c r="G388" s="133">
        <v>2.46</v>
      </c>
    </row>
    <row r="389" spans="1:7" ht="13.5" thickBot="1">
      <c r="A389" s="30" t="s">
        <v>5</v>
      </c>
      <c r="B389" s="58">
        <v>33200</v>
      </c>
      <c r="C389" s="22" t="s">
        <v>11</v>
      </c>
      <c r="D389" s="31">
        <v>20</v>
      </c>
      <c r="E389" s="137"/>
      <c r="F389" s="32">
        <v>1</v>
      </c>
      <c r="G389" s="133">
        <v>0</v>
      </c>
    </row>
    <row r="390" spans="1:7" ht="13.5" thickBot="1">
      <c r="A390" s="30" t="s">
        <v>5</v>
      </c>
      <c r="B390" s="58">
        <v>34850</v>
      </c>
      <c r="C390" s="22" t="s">
        <v>11</v>
      </c>
      <c r="D390" s="31">
        <v>17.66</v>
      </c>
      <c r="E390" s="137"/>
      <c r="F390" s="32">
        <v>1.0496987951807228</v>
      </c>
      <c r="G390" s="133">
        <v>-2.34</v>
      </c>
    </row>
    <row r="391" spans="1:7" ht="13.5" thickBot="1">
      <c r="A391" s="30" t="s">
        <v>5</v>
      </c>
      <c r="B391" s="58">
        <v>36500</v>
      </c>
      <c r="C391" s="22" t="s">
        <v>11</v>
      </c>
      <c r="D391" s="31">
        <v>15.43</v>
      </c>
      <c r="E391" s="137"/>
      <c r="F391" s="32">
        <v>1.0993975903614457</v>
      </c>
      <c r="G391" s="133">
        <v>-4.57</v>
      </c>
    </row>
    <row r="392" spans="1:7" ht="13.5" thickBot="1">
      <c r="A392" s="30" t="s">
        <v>5</v>
      </c>
      <c r="B392" s="58">
        <v>39850</v>
      </c>
      <c r="C392" s="22" t="s">
        <v>11</v>
      </c>
      <c r="D392" s="31">
        <v>11.28</v>
      </c>
      <c r="E392" s="137"/>
      <c r="F392" s="32">
        <v>1.2003012048192772</v>
      </c>
      <c r="G392" s="133">
        <v>-8.72</v>
      </c>
    </row>
    <row r="393" spans="1:7" ht="13.5" thickBot="1">
      <c r="A393" s="30" t="s">
        <v>6</v>
      </c>
      <c r="B393" s="58">
        <v>43150</v>
      </c>
      <c r="C393" s="22" t="s">
        <v>11</v>
      </c>
      <c r="D393" s="31">
        <v>7.67</v>
      </c>
      <c r="E393" s="138"/>
      <c r="F393" s="32">
        <v>1.2996987951807228</v>
      </c>
      <c r="G393" s="139">
        <v>-12.33</v>
      </c>
    </row>
    <row r="394" spans="1:7" ht="12.75">
      <c r="A394" s="25" t="s">
        <v>7</v>
      </c>
      <c r="B394" s="22">
        <v>33200</v>
      </c>
      <c r="C394" s="23"/>
      <c r="D394" s="33"/>
      <c r="G394" s="39">
        <v>29</v>
      </c>
    </row>
    <row r="395" spans="1:4" ht="12.75">
      <c r="A395" s="25" t="s">
        <v>8</v>
      </c>
      <c r="B395" s="34">
        <v>20</v>
      </c>
      <c r="C395" s="23"/>
      <c r="D395" s="33"/>
    </row>
    <row r="396" spans="1:4" ht="12.75">
      <c r="A396" s="25" t="s">
        <v>9</v>
      </c>
      <c r="B396" s="34">
        <v>65</v>
      </c>
      <c r="C396" s="23"/>
      <c r="D396" s="33"/>
    </row>
    <row r="397" spans="1:4" ht="13.5" thickBot="1">
      <c r="A397" s="35" t="s">
        <v>10</v>
      </c>
      <c r="B397" s="36">
        <v>10</v>
      </c>
      <c r="C397" s="37"/>
      <c r="D397" s="38"/>
    </row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2012-05-22T08:59:19Z</dcterms:modified>
  <cp:category/>
  <cp:version/>
  <cp:contentType/>
  <cp:contentStatus/>
</cp:coreProperties>
</file>